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<sst xmlns="http://schemas.openxmlformats.org/spreadsheetml/2006/main" count="11743" uniqueCount="3003">
  <si>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</si>
  <si>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</si>
  <si>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</si>
  <si>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</si>
  <si>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</si>
  <si>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</si>
  <si>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</si>
  <si>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</si>
  <si>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</si>
  <si>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</si>
  <si>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</si>
  <si>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</si>
  <si>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</si>
  <si>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</si>
  <si>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</si>
  <si>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</si>
  <si>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</si>
  <si>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</si>
  <si>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</si>
  <si>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</si>
  <si>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</si>
  <si>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</si>
  <si>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</si>
  <si>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</si>
  <si>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</si>
  <si>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</si>
  <si>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</si>
  <si>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</si>
  <si>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</si>
  <si>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</si>
  <si>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</si>
  <si>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</si>
  <si>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</si>
  <si>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</si>
  <si>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</si>
  <si>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</si>
  <si>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</si>
  <si>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</si>
  <si>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</si>
  <si>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</si>
  <si>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</si>
  <si>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1-3.25-611/25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</si>
  <si>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</si>
  <si>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</si>
  <si>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</si>
  <si>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Офиуиальный интернет-портал правовой информации 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</si>
  <si>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</si>
  <si>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</si>
  <si>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</si>
  <si>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</si>
  <si>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</si>
  <si>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</si>
  <si>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</si>
  <si>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</si>
  <si>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</si>
  <si>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</si>
  <si>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</si>
  <si>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</si>
  <si>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</si>
  <si>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</si>
  <si>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</si>
  <si>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</si>
  <si>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</si>
  <si>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</si>
  <si>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</si>
  <si>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</si>
  <si>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</si>
  <si>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</si>
  <si>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</si>
  <si>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</si>
  <si>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</si>
  <si>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</si>
  <si>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</si>
  <si>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</si>
  <si>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</si>
  <si>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</si>
  <si>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</si>
  <si>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</si>
  <si>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</si>
  <si>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</si>
  <si>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</si>
  <si>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</si>
  <si>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</si>
  <si>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</si>
  <si>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</si>
  <si>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</si>
  <si>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</si>
  <si>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</si>
  <si>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</si>
  <si>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</si>
  <si>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</si>
  <si>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</si>
  <si>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</si>
  <si>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</si>
  <si>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</si>
  <si>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</si>
  <si>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</si>
  <si>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</si>
  <si>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</si>
  <si>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</si>
  <si>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</si>
  <si>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</si>
  <si>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</si>
  <si>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</si>
  <si>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</si>
  <si>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</si>
  <si>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</si>
  <si>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</si>
  <si>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</si>
  <si>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</si>
  <si>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</si>
  <si>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</si>
  <si>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</si>
  <si>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</si>
  <si>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</si>
  <si>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</si>
  <si>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</si>
  <si>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</si>
  <si>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</si>
  <si>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</si>
  <si>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</si>
  <si>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</si>
  <si>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</si>
  <si>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</si>
  <si>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</si>
  <si>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</si>
  <si>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</si>
  <si>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</si>
  <si>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</si>
  <si>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</si>
  <si>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</si>
  <si>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</si>
  <si>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</si>
  <si>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</si>
  <si>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</si>
  <si>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</si>
  <si>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</si>
  <si>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</si>
  <si>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</si>
  <si>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</si>
  <si>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</si>
  <si>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</si>
  <si>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</si>
  <si>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</si>
  <si>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</si>
  <si>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</si>
  <si>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</si>
  <si>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</si>
  <si>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</si>
  <si>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</si>
  <si>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</si>
  <si>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</si>
  <si>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</si>
  <si>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</si>
  <si>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</si>
  <si>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</si>
  <si>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</si>
  <si>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</si>
  <si>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</si>
  <si>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</si>
  <si>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</si>
  <si>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</si>
  <si>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</si>
  <si>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</si>
  <si>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</si>
  <si>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</si>
  <si>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</si>
  <si>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</si>
  <si>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</si>
  <si>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</si>
  <si>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</si>
  <si>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</si>
  <si>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</si>
  <si>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</si>
  <si>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</si>
  <si>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</si>
  <si>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</si>
  <si>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</si>
  <si>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</si>
  <si>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</si>
  <si>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</si>
  <si>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</si>
  <si>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</si>
  <si>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</si>
  <si>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</si>
  <si>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</si>
  <si>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</si>
  <si>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</si>
  <si>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</si>
  <si>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</si>
  <si>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</si>
  <si>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</si>
  <si>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</si>
  <si>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</si>
  <si>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</si>
  <si>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</si>
  <si>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</si>
  <si>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</si>
  <si>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</si>
  <si>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</si>
  <si>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</si>
  <si>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</si>
  <si>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</si>
  <si>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</si>
  <si>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</si>
  <si>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</si>
  <si>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</si>
  <si>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</si>
  <si>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</si>
  <si>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</si>
  <si>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</si>
  <si>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</si>
  <si>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</si>
  <si>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</si>
  <si>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</si>
  <si>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</si>
  <si>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</si>
  <si>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</si>
  <si>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</si>
  <si>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</si>
  <si>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</si>
  <si>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</si>
  <si>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</si>
  <si>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</si>
  <si>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</si>
  <si>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</si>
  <si>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</si>
  <si>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</si>
  <si>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</si>
  <si>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</si>
  <si>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</si>
  <si>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</si>
  <si>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</si>
  <si>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</si>
  <si>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</si>
  <si>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</si>
  <si>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</si>
  <si>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</si>
  <si>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</si>
  <si>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</si>
  <si>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</si>
  <si>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</si>
  <si>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</si>
  <si>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</si>
  <si>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</si>
  <si>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</si>
  <si>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</si>
  <si>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</si>
  <si>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</si>
  <si>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</si>
  <si>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</si>
  <si>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</si>
  <si>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</si>
  <si>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</si>
  <si>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</si>
  <si>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</si>
  <si>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</si>
  <si>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</si>
  <si>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</si>
  <si>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</si>
  <si>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</si>
  <si>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</si>
  <si>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</si>
  <si>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с.Горнозаводск</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</si>
  <si>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</si>
  <si>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</si>
  <si>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</si>
  <si>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</si>
  <si>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</si>
  <si>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</si>
  <si>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</si>
  <si>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</si>
  <si>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</si>
  <si>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</si>
  <si>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</si>
  <si>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</si>
  <si>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</si>
  <si>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</si>
  <si>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</si>
  <si>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</si>
  <si>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</si>
  <si>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</si>
  <si>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</si>
  <si>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</si>
  <si>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</si>
  <si>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</si>
  <si>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</si>
  <si>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</si>
  <si>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</si>
  <si>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</si>
  <si>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</si>
  <si>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</si>
  <si>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</si>
  <si>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</si>
  <si>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</si>
  <si>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</si>
  <si>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</si>
  <si>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</si>
  <si>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</si>
  <si>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</si>
  <si>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</si>
  <si>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</si>
  <si>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</si>
  <si>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</si>
  <si>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</si>
  <si>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</si>
  <si>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</si>
  <si>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</si>
  <si>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</si>
  <si>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</si>
  <si>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</si>
  <si>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</si>
  <si>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</si>
  <si>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</si>
  <si>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</si>
  <si>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</si>
  <si>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</si>
  <si>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</si>
  <si>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</si>
  <si>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</si>
  <si>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</si>
  <si>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</si>
  <si>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</si>
  <si>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</si>
  <si>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</si>
  <si>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</si>
  <si>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</si>
  <si>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</si>
  <si>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</si>
  <si>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</si>
  <si>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</si>
  <si>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</si>
  <si>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</si>
  <si>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</si>
  <si>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</si>
  <si>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</si>
  <si>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</si>
  <si>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</si>
  <si>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</si>
  <si>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</si>
  <si>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</si>
  <si>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</si>
  <si>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</si>
  <si>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</si>
  <si>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</si>
  <si>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</si>
  <si>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</si>
  <si>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</si>
  <si>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</si>
  <si>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</si>
  <si>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</si>
  <si>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</si>
  <si>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</si>
  <si>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</si>
  <si>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</si>
  <si>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</si>
  <si>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</si>
  <si>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</si>
  <si>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</si>
  <si>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</si>
  <si>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</si>
  <si>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</si>
  <si>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</si>
  <si>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</si>
  <si>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</si>
  <si>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</si>
  <si>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</si>
  <si>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</si>
  <si>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</si>
  <si>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</si>
  <si>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</si>
  <si>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</si>
  <si>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</si>
  <si>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</si>
  <si>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</si>
  <si>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</si>
  <si>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</si>
  <si>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</si>
  <si>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</si>
  <si>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</si>
  <si>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</si>
  <si>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</si>
  <si>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</si>
  <si>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</si>
  <si>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</si>
  <si>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</si>
  <si>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</si>
  <si>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</si>
  <si>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</si>
  <si>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</si>
  <si>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</si>
  <si>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</si>
  <si>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</si>
  <si>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</si>
  <si>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</si>
  <si>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</si>
  <si>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</si>
  <si>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</si>
  <si>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</si>
  <si>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</si>
  <si>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</si>
  <si>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</si>
  <si>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</si>
  <si>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</si>
  <si>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</si>
  <si>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</si>
  <si>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</si>
  <si>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</si>
  <si>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</si>
  <si>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</si>
  <si>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</si>
  <si>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</si>
  <si>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</si>
  <si>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</si>
  <si>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</si>
  <si>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</si>
  <si>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</si>
  <si>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</si>
  <si>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</si>
  <si>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</si>
  <si>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</si>
  <si>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</si>
  <si>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</si>
  <si>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</si>
  <si>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</si>
  <si>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</si>
  <si>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</si>
  <si>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</si>
  <si>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</si>
  <si>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</si>
  <si>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</si>
  <si>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</si>
  <si>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</si>
  <si>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</si>
  <si>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</si>
  <si>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</si>
  <si>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</si>
  <si>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</si>
  <si>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</si>
  <si>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</si>
  <si>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</si>
  <si>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</si>
  <si>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</si>
  <si>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</si>
  <si>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</si>
  <si>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</si>
  <si>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</si>
  <si>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</si>
  <si>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</si>
  <si>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</si>
  <si>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</si>
  <si>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</si>
  <si>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</si>
  <si>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</si>
  <si>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</si>
  <si>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</si>
  <si>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</si>
  <si>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</si>
  <si>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</si>
  <si>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</si>
  <si>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</si>
  <si>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</si>
  <si>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</si>
  <si>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</si>
  <si>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</si>
  <si>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</si>
  <si>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</si>
  <si>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</si>
  <si>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</si>
  <si>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</si>
  <si>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</si>
  <si>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</si>
  <si>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</si>
  <si>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</si>
  <si>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</si>
  <si>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</si>
  <si>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</si>
  <si>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</si>
  <si>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</si>
  <si>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</si>
  <si>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</si>
  <si>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</si>
  <si>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</si>
  <si>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</si>
  <si>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</si>
  <si>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</si>
  <si>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</si>
  <si>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</si>
  <si>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</si>
  <si>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</si>
  <si>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</si>
  <si>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</si>
  <si>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</si>
  <si>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</si>
  <si>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</si>
  <si>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</si>
  <si>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</si>
  <si>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</si>
  <si>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</si>
  <si>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</si>
  <si>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</si>
  <si>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</si>
  <si>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</si>
  <si>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</si>
  <si>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</si>
  <si>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</si>
  <si>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</si>
  <si>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</si>
  <si>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</si>
  <si>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</si>
  <si>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</si>
  <si>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</si>
  <si>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</si>
  <si>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</si>
  <si>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</si>
  <si>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</si>
  <si>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</si>
  <si>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</si>
  <si>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</si>
  <si>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</si>
  <si>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</si>
  <si>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</si>
  <si>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</si>
  <si>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</si>
  <si>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</si>
  <si>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бюджетные организации</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</si>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</sst>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E2F8-C128-4B44-40F8-4C6C07C795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AF918-EC4A-A5E8-C118-747756EE7A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BF25-2648-0D58-D728-8A61732C3F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BB6D8-84B8-E878-8A08-5F54E7DDF5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3030A-DA6B-1358-8658-FD0C4E3230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45929.496412037035</v>
      </c>
      <c r="W30" s="2264"/>
      <c r="X30" s="2264"/>
      <c r="Y30" s="2264"/>
      <c r="Z30" s="2264"/>
      <c r="AA30" s="2264"/>
      <c r="AB30" s="2264"/>
      <c r="AC30" s="1635"/>
      <c r="AD30" s="2264" t="str">
        <f>IF(TITLE_DATE_PR_CHANGE="",IF(TITLE_DATE_PR="","",TITLE_DATE_PR),TITLE_DATE_PR_CHANGE)</f>
        <v>45929.496412037035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1-3.25-611/25</v>
      </c>
      <c r="W31" s="2251"/>
      <c r="X31" s="2251"/>
      <c r="Y31" s="2251"/>
      <c r="Z31" s="2251"/>
      <c r="AA31" s="2251"/>
      <c r="AB31" s="2251"/>
      <c r="AC31" s="1635"/>
      <c r="AD31" s="2251" t="str">
        <f>IF(TITLE_NUMBER_PR_CHANGE="",IF(TITLE_NUMBER_PR="","",TITLE_NUMBER_PR),TITLE_NUMBER_PR_CHANGE)</f>
        <v>1-3.25-611/25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45929.496412037035</v>
      </c>
      <c r="W34" s="2264"/>
      <c r="X34" s="2264"/>
      <c r="Y34" s="2264"/>
      <c r="Z34" s="2264"/>
      <c r="AA34" s="2264"/>
      <c r="AB34" s="2264"/>
      <c r="AC34" s="1635"/>
      <c r="AD34" s="2264" t="str">
        <f>IF(TITLE_DATE_PR_CHANGE="",IF(TITLE_DATE_PR="","",TITLE_DATE_PR),TITLE_DATE_PR_CHANGE)</f>
        <v>45929.496412037035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1-3.25-611/25</v>
      </c>
      <c r="W35" s="2251"/>
      <c r="X35" s="2251"/>
      <c r="Y35" s="2251"/>
      <c r="Z35" s="2251"/>
      <c r="AA35" s="2251"/>
      <c r="AB35" s="2251"/>
      <c r="AC35" s="1635"/>
      <c r="AD35" s="2251" t="str">
        <f>IF(TITLE_NUMBER_PR_CHANGE="",IF(TITLE_NUMBER_PR="","",TITLE_NUMBER_PR),TITLE_NUMBER_PR_CHANGE)</f>
        <v>1-3.25-611/25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A5D6E-2FF6-86AC-D034-673BC3B027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45929.496412037035</v>
      </c>
      <c r="W30" s="2264"/>
      <c r="X30" s="2264"/>
      <c r="Y30" s="2264"/>
      <c r="Z30" s="2264"/>
      <c r="AA30" s="2264"/>
      <c r="AB30" s="2264"/>
      <c r="AC30" s="1635"/>
      <c r="AD30" s="2264" t="str">
        <f>IF(TITLE_DATE_PR_CHANGE="",IF(TITLE_DATE_PR="","",TITLE_DATE_PR),TITLE_DATE_PR_CHANGE)</f>
        <v>45929.496412037035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1-3.25-611/25</v>
      </c>
      <c r="W31" s="2251"/>
      <c r="X31" s="2251"/>
      <c r="Y31" s="2251"/>
      <c r="Z31" s="2251"/>
      <c r="AA31" s="2251"/>
      <c r="AB31" s="2251"/>
      <c r="AC31" s="1635"/>
      <c r="AD31" s="2251" t="str">
        <f>IF(TITLE_NUMBER_PR_CHANGE="",IF(TITLE_NUMBER_PR="","",TITLE_NUMBER_PR),TITLE_NUMBER_PR_CHANGE)</f>
        <v>1-3.25-611/25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45929.496412037035</v>
      </c>
      <c r="W34" s="2264"/>
      <c r="X34" s="2264"/>
      <c r="Y34" s="2264"/>
      <c r="Z34" s="2264"/>
      <c r="AA34" s="2264"/>
      <c r="AB34" s="2264"/>
      <c r="AC34" s="1635"/>
      <c r="AD34" s="2264" t="str">
        <f>IF(TITLE_DATE_PR_CHANGE="",IF(TITLE_DATE_PR="","",TITLE_DATE_PR),TITLE_DATE_PR_CHANGE)</f>
        <v>45929.496412037035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1-3.25-611/25</v>
      </c>
      <c r="W35" s="2251"/>
      <c r="X35" s="2251"/>
      <c r="Y35" s="2251"/>
      <c r="Z35" s="2251"/>
      <c r="AA35" s="2251"/>
      <c r="AB35" s="2251"/>
      <c r="AC35" s="1635"/>
      <c r="AD35" s="2251" t="str">
        <f>IF(TITLE_NUMBER_PR_CHANGE="",IF(TITLE_NUMBER_PR="","",TITLE_NUMBER_PR),TITLE_NUMBER_PR_CHANGE)</f>
        <v>1-3.25-611/25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ACE62-19C8-578D-6C52-64CEA43FE2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F5A98-F79C-E178-40D6-3F870839CB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F0DC8-27E8-A308-8A88-C4484D26FE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7FC08-5EC8-7CA8-7828-701FAA76AE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45929.496412037035</v>
      </c>
      <c r="W30" s="2264"/>
      <c r="X30" s="2264"/>
      <c r="Y30" s="2264"/>
      <c r="Z30" s="2264"/>
      <c r="AA30" s="2264"/>
      <c r="AB30" s="2264"/>
      <c r="AC30" s="326"/>
      <c r="AD30" s="2264" t="str">
        <f>IF(TITLE_DATE_PR_CHANGE="",IF(TITLE_DATE_PR="","",TITLE_DATE_PR),TITLE_DATE_PR_CHANGE)</f>
        <v>45929.496412037035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Офиуиальный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Офиуиальный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45929.496412037035</v>
      </c>
      <c r="W34" s="2264"/>
      <c r="X34" s="2264"/>
      <c r="Y34" s="2264"/>
      <c r="Z34" s="2264"/>
      <c r="AA34" s="2264"/>
      <c r="AB34" s="2264"/>
      <c r="AC34" s="326"/>
      <c r="AD34" s="2264" t="str">
        <f>IF(TITLE_DATE_PR_CHANGE="",IF(TITLE_DATE_PR="","",TITLE_DATE_PR),TITLE_DATE_PR_CHANGE)</f>
        <v>45929.496412037035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5E804-1278-AF32-B794-7C0AE98817E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45929.496412037035</v>
      </c>
      <c r="Y34" s="2264"/>
      <c r="Z34" s="2264"/>
      <c r="AA34" s="2264"/>
      <c r="AB34" s="2264"/>
      <c r="AC34" s="2264"/>
      <c r="AD34" s="2264"/>
      <c r="AE34" s="2264"/>
      <c r="AF34" s="326"/>
      <c r="AG34" s="2264" t="str">
        <f>IF(TITLE_DATE_PR_CHANGE="",IF(TITLE_DATE_PR="","",TITLE_DATE_PR),TITLE_DATE_PR_CHANGE)</f>
        <v>45929.496412037035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1-3.25-611/25</v>
      </c>
      <c r="Y35" s="2251"/>
      <c r="Z35" s="2251"/>
      <c r="AA35" s="2251"/>
      <c r="AB35" s="2251"/>
      <c r="AC35" s="2251"/>
      <c r="AD35" s="2251"/>
      <c r="AE35" s="2251"/>
      <c r="AF35" s="326"/>
      <c r="AG35" s="2251" t="str">
        <f>IF(TITLE_NUMBER_PR_CHANGE="",IF(TITLE_NUMBER_PR="","",TITLE_NUMBER_PR),TITLE_NUMBER_PR_CHANGE)</f>
        <v>1-3.25-611/25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Офиуиальный интернет-портал правовой информации и официальный сайт РЭК Сахалинской области</v>
      </c>
      <c r="Y36" s="2251"/>
      <c r="Z36" s="2251"/>
      <c r="AA36" s="2251"/>
      <c r="AB36" s="2251"/>
      <c r="AC36" s="2251"/>
      <c r="AD36" s="2251"/>
      <c r="AE36" s="2251"/>
      <c r="AF36" s="326"/>
      <c r="AG36" s="2251" t="str">
        <f>IF(TITLE_IST_PUB_CHANGE="",IF(TITLE_IST_PUB="","",TITLE_IST_PUB),TITLE_IST_PUB_CHANGE)</f>
        <v>Офиуиальный интернет-портал правовой информации и официальный сайт РЭК Сахалинской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45929.496412037035</v>
      </c>
      <c r="Y38" s="2264"/>
      <c r="Z38" s="2264"/>
      <c r="AA38" s="2264"/>
      <c r="AB38" s="2264"/>
      <c r="AC38" s="2264"/>
      <c r="AD38" s="2264"/>
      <c r="AE38" s="2264"/>
      <c r="AF38" s="326"/>
      <c r="AG38" s="2264" t="str">
        <f>IF(TITLE_DATE_PR_CHANGE="",IF(TITLE_DATE_PR="","",TITLE_DATE_PR),TITLE_DATE_PR_CHANGE)</f>
        <v>45929.496412037035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1-3.25-611/25</v>
      </c>
      <c r="Y39" s="2251"/>
      <c r="Z39" s="2251"/>
      <c r="AA39" s="2251"/>
      <c r="AB39" s="2251"/>
      <c r="AC39" s="2251"/>
      <c r="AD39" s="2251"/>
      <c r="AE39" s="2251"/>
      <c r="AF39" s="326"/>
      <c r="AG39" s="2251" t="str">
        <f>IF(TITLE_NUMBER_PR_CHANGE="",IF(TITLE_NUMBER_PR="","",TITLE_NUMBER_PR),TITLE_NUMBER_PR_CHANGE)</f>
        <v>1-3.25-611/25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B80A88-5D28-F236-E15D-825C7767408C}" mc:Ignorable="x14ac xr xr2 xr3">
  <sheetPr>
    <tabColor rgb="FFCCCCFF"/>
  </sheetPr>
  <dimension ref="A1:Q79"/>
  <sheetViews>
    <sheetView topLeftCell="C1" showGridLines="0" zoomScale="90" workbookViewId="0">
      <selection activeCell="F73" sqref="F73: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46023.496030092596</v>
      </c>
      <c r="G11" s="77"/>
      <c r="H11" s="773" t="s">
        <v>22</v>
      </c>
      <c r="J11" s="876" t="s">
        <v>23</v>
      </c>
      <c r="Q11" s="74">
        <v>0</v>
      </c>
    </row>
    <row customHeight="1" ht="22.5">
      <c r="A12" s="2098"/>
      <c r="D12" s="75"/>
      <c r="E12" s="1165" t="s">
        <v>24</v>
      </c>
      <c r="F12" s="1732">
        <v>46387.49622685185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45929.496412037035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E527F5D-0678-8A78-34A8-84CA04AFE4B9}"/>
    <hyperlink ref="H17" location="Титульный!H9" display="Как заполнить?" tooltip="Помощь по работе с полями отчётной формы" xr:uid="{6C6C541D-E3C8-EF38-E068-FF867BD0ECA8}"/>
    <hyperlink ref="H39" location="Титульный!H9" display="Как заполнить?" tooltip="Помощь по работе с полями отчётной формы" xr:uid="{7733FBDA-2D48-0CF8-A4B2-349D3472AE71}"/>
    <hyperlink ref="H62" location="Титульный!H9" display="Как заполнить?" tooltip="Помощь по работе с полями отчётной формы" xr:uid="{4897DBE3-19FD-96A8-12A8-8E10FDAC0BCA}"/>
    <hyperlink ref="F70" r:id="rId4" xr:uid="{567D92FC-55A8-1773-2CDE-C62DF88C23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3E8E2-6488-4318-6E05-D7563A8130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45929.496412037035</v>
      </c>
      <c r="W31" s="2264"/>
      <c r="X31" s="2264"/>
      <c r="Y31" s="2264"/>
      <c r="Z31" s="2264"/>
      <c r="AA31" s="326"/>
      <c r="AB31" s="2264" t="str">
        <f>IF(TITLE_DATE_PR_CHANGE="",IF(TITLE_DATE_PR="","",TITLE_DATE_PR),TITLE_DATE_PR_CHANGE)</f>
        <v>45929.496412037035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1-3.25-611/25</v>
      </c>
      <c r="W32" s="2251"/>
      <c r="X32" s="2251"/>
      <c r="Y32" s="2251"/>
      <c r="Z32" s="2251"/>
      <c r="AA32" s="326"/>
      <c r="AB32" s="2251" t="str">
        <f>IF(TITLE_NUMBER_PR_CHANGE="",IF(TITLE_NUMBER_PR="","",TITLE_NUMBER_PR),TITLE_NUMBER_PR_CHANGE)</f>
        <v>1-3.25-611/25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Офиуиальный интернет-портал правовой информации и официальный сайт РЭК Сахалинской области</v>
      </c>
      <c r="W33" s="2251"/>
      <c r="X33" s="2251"/>
      <c r="Y33" s="2251"/>
      <c r="Z33" s="2251"/>
      <c r="AA33" s="326"/>
      <c r="AB33" s="2251" t="str">
        <f>IF(TITLE_IST_PUB_CHANGE="",IF(TITLE_IST_PUB="","",TITLE_IST_PUB),TITLE_IST_PUB_CHANGE)</f>
        <v>Офиуиальный интернет-портал правовой информации и официальный сайт РЭК Сахалинской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45929.496412037035</v>
      </c>
      <c r="W35" s="2264"/>
      <c r="X35" s="2264"/>
      <c r="Y35" s="2264"/>
      <c r="Z35" s="2264"/>
      <c r="AA35" s="326"/>
      <c r="AB35" s="2264" t="str">
        <f>IF(TITLE_DATE_PR_CHANGE="",IF(TITLE_DATE_PR="","",TITLE_DATE_PR),TITLE_DATE_PR_CHANGE)</f>
        <v>45929.496412037035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1-3.25-611/25</v>
      </c>
      <c r="W36" s="2251"/>
      <c r="X36" s="2251"/>
      <c r="Y36" s="2251"/>
      <c r="Z36" s="2251"/>
      <c r="AA36" s="326"/>
      <c r="AB36" s="2251" t="str">
        <f>IF(TITLE_NUMBER_PR_CHANGE="",IF(TITLE_NUMBER_PR="","",TITLE_NUMBER_PR),TITLE_NUMBER_PR_CHANGE)</f>
        <v>1-3.25-611/25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42EFC-4BE8-E488-7B38-D2F970E89D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412CE-56F8-9D58-03F9-8E97375C79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863DB-0C28-364B-2128-197E87F0E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E2E8-B9B8-FA88-9234-5438DB94E2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967AE-C284-A528-9608-4DC0D487226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45929.496412037035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1-3.25-611/25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45929.496412037035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1-3.25-611/25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B5BFD-1B8C-0D48-53E8-7F43EDEAE0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45929.496412037035</v>
      </c>
      <c r="W32" s="2264"/>
      <c r="X32" s="2264"/>
      <c r="Y32" s="2264"/>
      <c r="Z32" s="2264"/>
      <c r="AA32" s="2264"/>
      <c r="AB32" s="2264"/>
      <c r="AC32" s="326"/>
      <c r="AD32" s="2264" t="str">
        <f>IF(TITLE_DATE_PR_CHANGE="",IF(TITLE_DATE_PR="","",TITLE_DATE_PR),TITLE_DATE_PR_CHANGE)</f>
        <v>45929.496412037035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Офиуиальный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Офиуиальный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45929.496412037035</v>
      </c>
      <c r="W36" s="2264"/>
      <c r="X36" s="2264"/>
      <c r="Y36" s="2264"/>
      <c r="Z36" s="2264"/>
      <c r="AA36" s="2264"/>
      <c r="AB36" s="2264"/>
      <c r="AC36" s="326"/>
      <c r="AD36" s="2264" t="str">
        <f>IF(TITLE_DATE_PR_CHANGE="",IF(TITLE_DATE_PR="","",TITLE_DATE_PR),TITLE_DATE_PR_CHANGE)</f>
        <v>45929.496412037035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1E6C8-ED98-3B23-EC4B-187064EF2A18}" mc:Ignorable="x14ac xr xr2 xr3">
  <sheetPr>
    <tabColor theme="6" tint="0.4"/>
  </sheetPr>
  <dimension ref="A1:AX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T65" sqref="T65:AR6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1" max="41" width="13.49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401</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517</v>
      </c>
      <c r="AT4" s="500"/>
      <c r="AU4" s="500" t="str">
        <f>IF(T4="","",T4)</f>
        <v>Наименование централизованной системы водоотведения</v>
      </c>
      <c r="AV4" s="500"/>
      <c r="AW4" s="500"/>
      <c r="A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484</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485</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9"/>
      <c r="AK9" s="2670"/>
      <c r="AL9" s="2671"/>
      <c r="AM9" s="2672"/>
      <c r="AN9" s="2673"/>
      <c r="AO9" s="2674"/>
      <c r="AP9" s="2675"/>
      <c r="AQ9" s="367"/>
      <c r="AR9" s="1258" t="s">
        <v>487</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2676"/>
      <c r="AK10" s="2677"/>
      <c r="AL10" s="2678"/>
      <c r="AM10" s="2679"/>
      <c r="AN10" s="2680"/>
      <c r="AO10" s="2681"/>
      <c r="AP10" s="2682"/>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83"/>
      <c r="AK11" s="2684"/>
      <c r="AL11" s="2685"/>
      <c r="AM11" s="2686"/>
      <c r="AN11" s="2687"/>
      <c r="AO11" s="2688"/>
      <c r="AP11" s="2689"/>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78"/>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2264" t="str">
        <f>IF(TITLE_DATE_PR_CHANGE="",IF(TITLE_DATE_PR="","",TITLE_DATE_PR),TITLE_DATE_PR_CHANGE)</f>
        <v>45929.496412037035</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2251" t="str">
        <f>IF(TITLE_NUMBER_PR_CHANGE="",IF(TITLE_NUMBER_PR="","",TITLE_NUMBER_PR),TITLE_NUMBER_PR_CHANGE)</f>
        <v>1-3.25-611/25</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2251" t="str">
        <f>IF(TITLE_IST_PUB_CHANGE="",IF(TITLE_IST_PUB="","",TITLE_IST_PUB),TITLE_IST_PUB_CHANGE)</f>
        <v>Офиуиальный интернет-портал правовой информации и официальный сайт РЭК Сахалинской области</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2264" t="str">
        <f>IF(TITLE_DATE_PR_CHANGE="",IF(TITLE_DATE_PR="","",TITLE_DATE_PR),TITLE_DATE_PR_CHANGE)</f>
        <v>45929.496412037035</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2251" t="str">
        <f>IF(TITLE_NUMBER_PR_CHANGE="",IF(TITLE_NUMBER_PR="","",TITLE_NUMBER_PR),TITLE_NUMBER_PR_CHANGE)</f>
        <v>1-3.25-611/25</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518</v>
      </c>
      <c r="AK35" s="2252"/>
      <c r="AL35" s="2252"/>
      <c r="AM35" s="2252"/>
      <c r="AN35" s="2252"/>
      <c r="AO35" s="2252"/>
      <c r="AP35" s="2252"/>
      <c r="A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127"/>
      <c r="AR36" s="2127"/>
      <c r="AX36" s="1155"/>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280" t="s">
        <v>433</v>
      </c>
      <c r="AR37" s="2127"/>
      <c r="AX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60" t="s">
        <v>489</v>
      </c>
      <c r="AK38" s="2262" t="s">
        <v>436</v>
      </c>
      <c r="AL38" s="2263"/>
      <c r="AM38" s="2262" t="s">
        <v>437</v>
      </c>
      <c r="AN38" s="2269"/>
      <c r="AO38" s="2263"/>
      <c r="AP38" s="2278"/>
      <c r="AQ38" s="2281"/>
      <c r="AR38" s="2127"/>
      <c r="AX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60" t="s">
        <v>519</v>
      </c>
      <c r="AK39" s="2577" t="s">
        <v>520</v>
      </c>
      <c r="AL39" s="2577" t="s">
        <v>494</v>
      </c>
      <c r="AM39" s="2577" t="s">
        <v>447</v>
      </c>
      <c r="AN39" s="2270" t="s">
        <v>448</v>
      </c>
      <c r="AO39" s="2271"/>
      <c r="AP39" s="2279"/>
      <c r="AQ39" s="2282"/>
      <c r="AR39" s="2127"/>
      <c r="AX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82">
        <f>OFFSET(AR40,0,-1)+1</f>
        <v>21</v>
      </c>
      <c r="AS40" s="511"/>
      <c r="AT40" s="511"/>
      <c r="AU40" s="511"/>
      <c r="AV40" s="511"/>
      <c r="AW40" s="511"/>
      <c r="AX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401</v>
      </c>
      <c r="AT42" s="500"/>
      <c r="AU42" s="500" t="str">
        <f>IF(T42="","",T42)</f>
        <v>Территория действия тарифа</v>
      </c>
      <c r="AV42" s="500"/>
      <c r="AW42" s="500"/>
      <c r="AX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Водоотведение для потребителей с.Горнозаводск</v>
      </c>
      <c r="AD43" s="2243"/>
      <c r="AE43" s="2243"/>
      <c r="AF43" s="2243"/>
      <c r="AG43" s="2243"/>
      <c r="AH43" s="2243"/>
      <c r="AI43" s="2243"/>
      <c r="AJ43" s="2242"/>
      <c r="AK43" s="2243"/>
      <c r="AL43" s="2243"/>
      <c r="AM43" s="2243"/>
      <c r="AN43" s="2243"/>
      <c r="AO43" s="2243"/>
      <c r="AP43" s="2244"/>
      <c r="AQ43" s="2244"/>
      <c r="AR43" s="1258" t="s">
        <v>517</v>
      </c>
      <c r="AT43" s="500"/>
      <c r="AU43" s="500" t="str">
        <f>IF(T43="","",T43)</f>
        <v>Наименование централизованной системы водоотведения</v>
      </c>
      <c r="AV43" s="500"/>
      <c r="AW43" s="500"/>
      <c r="AX43" s="1155">
        <v>23</v>
      </c>
    </row>
    <row customHeight="1" ht="24">
      <c r="A44" s="1363" t="s">
        <v>266</v>
      </c>
      <c r="B44" s="1363" t="s">
        <v>267</v>
      </c>
      <c r="C44" s="1363" t="s">
        <v>268</v>
      </c>
      <c r="D44" s="1363" t="s">
        <v>521</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t="s">
        <v>522</v>
      </c>
      <c r="AD44" s="2354"/>
      <c r="AE44" s="2354"/>
      <c r="AF44" s="2354"/>
      <c r="AG44" s="2354"/>
      <c r="AH44" s="2354"/>
      <c r="AI44" s="2354"/>
      <c r="AJ44" s="2350"/>
      <c r="AK44" s="2351"/>
      <c r="AL44" s="2351"/>
      <c r="AM44" s="2351"/>
      <c r="AN44" s="2351"/>
      <c r="AO44" s="2351"/>
      <c r="AP44" s="2352"/>
      <c r="AQ44" s="2355"/>
      <c r="AR44" s="1258" t="s">
        <v>484</v>
      </c>
      <c r="AT44" s="500"/>
      <c r="AU44" s="500" t="str">
        <f>IF(T44="","",T44)</f>
        <v>Наименование признака дифференциации</v>
      </c>
      <c r="AV44" s="500"/>
      <c r="AW44" s="500"/>
      <c r="AX44" s="1155">
        <v>23</v>
      </c>
    </row>
    <row customHeight="1" ht="24">
      <c r="A45" s="1363" t="s">
        <v>266</v>
      </c>
      <c r="B45" s="1363" t="s">
        <v>267</v>
      </c>
      <c r="C45" s="1363" t="s">
        <v>268</v>
      </c>
      <c r="D45" s="1363" t="s">
        <v>521</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7"/>
      <c r="AR45" s="1307" t="s">
        <v>485</v>
      </c>
      <c r="AT45" s="500"/>
      <c r="AU45" s="500" t="str">
        <f>IF(T45="","",T45)</f>
        <v>Группа потребителей</v>
      </c>
      <c r="AV45" s="500"/>
      <c r="AW45" s="500"/>
      <c r="AX45" s="1155">
        <v>23</v>
      </c>
    </row>
    <row customHeight="1" ht="24">
      <c r="A46" s="1363" t="s">
        <v>266</v>
      </c>
      <c r="B46" s="1363" t="s">
        <v>267</v>
      </c>
      <c r="C46" s="1363" t="s">
        <v>268</v>
      </c>
      <c r="D46" s="1363" t="s">
        <v>521</v>
      </c>
      <c r="E46" s="2259"/>
      <c r="F46" s="2259"/>
      <c r="G46" s="2259"/>
      <c r="H46" s="2259"/>
      <c r="I46" s="2286"/>
      <c r="J46" s="2286"/>
      <c r="K46" s="2256" t="str">
        <f>J45&amp;".1"</f>
        <v>1.1.1.1.1.1</v>
      </c>
      <c r="L46" s="1364"/>
      <c r="P46" s="2257"/>
      <c r="Q46" s="2257"/>
      <c r="R46" s="357">
        <v>1</v>
      </c>
      <c r="S46" s="1493" t="str">
        <f>$K46</f>
        <v>1.1.1.1.1.1</v>
      </c>
      <c r="T46" s="1437" t="s">
        <v>524</v>
      </c>
      <c r="U46" s="300"/>
      <c r="V46" s="751"/>
      <c r="W46" s="751"/>
      <c r="X46" s="1257"/>
      <c r="Y46" s="2602"/>
      <c r="Z46" s="2107" t="s">
        <v>67</v>
      </c>
      <c r="AA46" s="2287"/>
      <c r="AB46" s="2107" t="s">
        <v>67</v>
      </c>
      <c r="AC46" s="751">
        <v>38.68</v>
      </c>
      <c r="AD46" s="751"/>
      <c r="AE46" s="1257"/>
      <c r="AF46" s="2602">
        <v>46023.50109953704</v>
      </c>
      <c r="AG46" s="2107" t="s">
        <v>67</v>
      </c>
      <c r="AH46" s="2287">
        <v>46203.501238425924</v>
      </c>
      <c r="AI46" s="2107" t="s">
        <v>67</v>
      </c>
      <c r="AJ46" s="751">
        <v>42.16</v>
      </c>
      <c r="AK46" s="751"/>
      <c r="AL46" s="1257"/>
      <c r="AM46" s="2602">
        <v>46204.50163194445</v>
      </c>
      <c r="AN46" s="2107" t="s">
        <v>67</v>
      </c>
      <c r="AO46" s="2287">
        <v>46387.501747685186</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Водоотведение</v>
      </c>
      <c r="AV46" s="500"/>
      <c r="AW46" s="500"/>
      <c r="AX46" s="1155">
        <v>23</v>
      </c>
    </row>
    <row customHeight="1" ht="0">
      <c r="A47" s="1363" t="s">
        <v>266</v>
      </c>
      <c r="B47" s="1363" t="s">
        <v>267</v>
      </c>
      <c r="C47" s="1363" t="s">
        <v>268</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46023.50109953704-46203.501238425924</v>
      </c>
      <c r="AF47" s="2266"/>
      <c r="AG47" s="2107"/>
      <c r="AH47" s="2288"/>
      <c r="AI47" s="2107"/>
      <c r="AJ47" s="325"/>
      <c r="AK47" s="325"/>
      <c r="AL47" s="328" t="str">
        <f>AM46&amp;"-"&amp;AO46</f>
        <v>46204.50163194445-46387.501747685186</v>
      </c>
      <c r="AM47" s="2309"/>
      <c r="AN47" s="2107"/>
      <c r="AO47" s="2288"/>
      <c r="AP47" s="2107"/>
      <c r="AQ47" s="1439"/>
      <c r="AR47" s="2349"/>
      <c r="AT47" s="500"/>
      <c r="AU47" s="500" t="str">
        <f>IF(T47="","",T47)</f>
        <v/>
      </c>
      <c r="AV47" s="500"/>
      <c r="AW47" s="500"/>
      <c r="AX47" s="1155">
        <v>0</v>
      </c>
    </row>
    <row customHeight="1" ht="21">
      <c r="A48" s="1363" t="s">
        <v>266</v>
      </c>
      <c r="B48" s="1363" t="s">
        <v>267</v>
      </c>
      <c r="C48" s="1363" t="s">
        <v>268</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690"/>
      <c r="AK48" s="2691"/>
      <c r="AL48" s="2692"/>
      <c r="AM48" s="2693"/>
      <c r="AN48" s="2694"/>
      <c r="AO48" s="2695"/>
      <c r="AP48" s="2696"/>
      <c r="AQ48" s="367"/>
      <c r="AR48" s="1258" t="s">
        <v>487</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518</v>
      </c>
      <c r="R49" s="357"/>
      <c r="S49" s="2273" t="str">
        <f>$J49</f>
        <v>1.1.1.1.2</v>
      </c>
      <c r="T49" s="286" t="s">
        <v>410</v>
      </c>
      <c r="U49" s="300"/>
      <c r="V49" s="2245"/>
      <c r="W49" s="2246"/>
      <c r="X49" s="2246"/>
      <c r="Y49" s="2246"/>
      <c r="Z49" s="2246"/>
      <c r="AA49" s="2246"/>
      <c r="AB49" s="2247"/>
      <c r="AC49" s="2245" t="s">
        <v>525</v>
      </c>
      <c r="AD49" s="2246"/>
      <c r="AE49" s="2246"/>
      <c r="AF49" s="2246"/>
      <c r="AG49" s="2246"/>
      <c r="AH49" s="2246"/>
      <c r="AI49" s="2246"/>
      <c r="AJ49" s="2245"/>
      <c r="AK49" s="2246"/>
      <c r="AL49" s="2246"/>
      <c r="AM49" s="2246"/>
      <c r="AN49" s="2246"/>
      <c r="AO49" s="2246"/>
      <c r="AP49" s="2247"/>
      <c r="AQ49" s="2247"/>
      <c r="AR49" s="1307" t="s">
        <v>485</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524</v>
      </c>
      <c r="U50" s="300"/>
      <c r="V50" s="751"/>
      <c r="W50" s="751"/>
      <c r="X50" s="1257"/>
      <c r="Y50" s="2602"/>
      <c r="Z50" s="2107" t="s">
        <v>67</v>
      </c>
      <c r="AA50" s="2602"/>
      <c r="AB50" s="2107" t="s">
        <v>67</v>
      </c>
      <c r="AC50" s="751">
        <v>144.29</v>
      </c>
      <c r="AD50" s="751"/>
      <c r="AE50" s="1257"/>
      <c r="AF50" s="2602">
        <v>46023.503113425926</v>
      </c>
      <c r="AG50" s="2107" t="s">
        <v>67</v>
      </c>
      <c r="AH50" s="2287">
        <v>46203.50325231482</v>
      </c>
      <c r="AI50" s="2107" t="s">
        <v>67</v>
      </c>
      <c r="AJ50" s="751">
        <v>169.52</v>
      </c>
      <c r="AK50" s="751"/>
      <c r="AL50" s="1257"/>
      <c r="AM50" s="2602">
        <v>46204.503587962965</v>
      </c>
      <c r="AN50" s="2107" t="s">
        <v>67</v>
      </c>
      <c r="AO50" s="2602">
        <v>46387.50369212963</v>
      </c>
      <c r="AP50" s="2107" t="s">
        <v>67</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Водоотведение</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46023.503113425926-46203.50325231482</v>
      </c>
      <c r="AF51" s="2309"/>
      <c r="AG51" s="2107"/>
      <c r="AH51" s="2288"/>
      <c r="AI51" s="2107"/>
      <c r="AJ51" s="325"/>
      <c r="AK51" s="325"/>
      <c r="AL51" s="328" t="str">
        <f>AM50&amp;"-"&amp;AO50</f>
        <v>46204.503587962965-46387.50369212963</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7"/>
      <c r="T52" s="2698" t="s">
        <v>486</v>
      </c>
      <c r="U52" s="2699"/>
      <c r="V52" s="2700"/>
      <c r="W52" s="2701"/>
      <c r="X52" s="2702"/>
      <c r="Y52" s="2703"/>
      <c r="Z52" s="2704"/>
      <c r="AA52" s="2705"/>
      <c r="AB52" s="2706"/>
      <c r="AC52" s="2707"/>
      <c r="AD52" s="2708"/>
      <c r="AE52" s="2709"/>
      <c r="AF52" s="2710"/>
      <c r="AG52" s="2711"/>
      <c r="AH52" s="2712"/>
      <c r="AI52" s="2713"/>
      <c r="AJ52" s="2714"/>
      <c r="AK52" s="2715"/>
      <c r="AL52" s="2716"/>
      <c r="AM52" s="2717"/>
      <c r="AN52" s="2718"/>
      <c r="AO52" s="2719"/>
      <c r="AP52" s="2720"/>
      <c r="AQ52" s="2721"/>
      <c r="AR52" s="1258" t="s">
        <v>487</v>
      </c>
      <c r="AS52" s="1642"/>
      <c r="AT52" s="1624"/>
      <c r="AU52" s="1624" t="str">
        <f>IF(T52="","",T52)</f>
        <v>Добавить значение признака дифференциации</v>
      </c>
      <c r="AV52" s="1624"/>
      <c r="AW52" s="1624"/>
      <c r="AX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518</v>
      </c>
      <c r="R53" s="357"/>
      <c r="S53" s="2273" t="str">
        <f>$J53</f>
        <v>1.1.1.1.3</v>
      </c>
      <c r="T53" s="286" t="s">
        <v>410</v>
      </c>
      <c r="U53" s="300"/>
      <c r="V53" s="2245"/>
      <c r="W53" s="2246"/>
      <c r="X53" s="2246"/>
      <c r="Y53" s="2246"/>
      <c r="Z53" s="2246"/>
      <c r="AA53" s="2246"/>
      <c r="AB53" s="2247"/>
      <c r="AC53" s="2245" t="s">
        <v>526</v>
      </c>
      <c r="AD53" s="2246"/>
      <c r="AE53" s="2246"/>
      <c r="AF53" s="2246"/>
      <c r="AG53" s="2246"/>
      <c r="AH53" s="2246"/>
      <c r="AI53" s="2246"/>
      <c r="AJ53" s="2245"/>
      <c r="AK53" s="2246"/>
      <c r="AL53" s="2246"/>
      <c r="AM53" s="2246"/>
      <c r="AN53" s="2246"/>
      <c r="AO53" s="2246"/>
      <c r="AP53" s="2247"/>
      <c r="AQ53" s="2247"/>
      <c r="AR53" s="1307" t="s">
        <v>485</v>
      </c>
      <c r="AS53" s="1642"/>
      <c r="AT53" s="1624"/>
      <c r="AU53" s="1624" t="str">
        <f>IF(T53="","",T53)</f>
        <v>Группа потребителей</v>
      </c>
      <c r="AV53" s="1624"/>
      <c r="AW53" s="1624"/>
      <c r="AX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524</v>
      </c>
      <c r="U54" s="300"/>
      <c r="V54" s="751"/>
      <c r="W54" s="751"/>
      <c r="X54" s="1257"/>
      <c r="Y54" s="2602"/>
      <c r="Z54" s="2107" t="s">
        <v>67</v>
      </c>
      <c r="AA54" s="2602"/>
      <c r="AB54" s="2107" t="s">
        <v>67</v>
      </c>
      <c r="AC54" s="751">
        <v>144.2</v>
      </c>
      <c r="AD54" s="751"/>
      <c r="AE54" s="1257"/>
      <c r="AF54" s="2602">
        <v>46023.50409722222</v>
      </c>
      <c r="AG54" s="2107" t="s">
        <v>67</v>
      </c>
      <c r="AH54" s="2287">
        <v>46203.50423611111</v>
      </c>
      <c r="AI54" s="2107" t="s">
        <v>67</v>
      </c>
      <c r="AJ54" s="751">
        <v>169.52</v>
      </c>
      <c r="AK54" s="751"/>
      <c r="AL54" s="1257"/>
      <c r="AM54" s="2602">
        <v>46204.50445601852</v>
      </c>
      <c r="AN54" s="2107" t="s">
        <v>67</v>
      </c>
      <c r="AO54" s="2602">
        <v>46387.50456018518</v>
      </c>
      <c r="AP54" s="2107" t="s">
        <v>67</v>
      </c>
      <c r="AQ54" s="1438"/>
      <c r="AR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2">
        <f>STRCHECKDATE(V55:AQ55)</f>
      </c>
      <c r="AT54" s="1624"/>
      <c r="AU54" s="1624" t="str">
        <f>IF(T54="","",T54)</f>
        <v>Водоотведение</v>
      </c>
      <c r="AV54" s="1624"/>
      <c r="AW54" s="1624"/>
      <c r="AX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46023.50409722222-46203.50423611111</v>
      </c>
      <c r="AF55" s="2309"/>
      <c r="AG55" s="2107"/>
      <c r="AH55" s="2288"/>
      <c r="AI55" s="2107"/>
      <c r="AJ55" s="325"/>
      <c r="AK55" s="325"/>
      <c r="AL55" s="328" t="str">
        <f>AM54&amp;"-"&amp;AO54</f>
        <v>46204.50445601852-46387.50456018518</v>
      </c>
      <c r="AM55" s="2309"/>
      <c r="AN55" s="2107"/>
      <c r="AO55" s="2309"/>
      <c r="AP55" s="2107"/>
      <c r="AQ55" s="1439"/>
      <c r="AR55" s="2349"/>
      <c r="AS55" s="1642"/>
      <c r="AT55" s="1624"/>
      <c r="AU55" s="1624" t="str">
        <f>IF(T55="","",T55)</f>
        <v/>
      </c>
      <c r="AV55" s="1624"/>
      <c r="AW55" s="1624"/>
      <c r="AX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2"/>
      <c r="T56" s="2723" t="s">
        <v>486</v>
      </c>
      <c r="U56" s="2724"/>
      <c r="V56" s="2725"/>
      <c r="W56" s="2726"/>
      <c r="X56" s="2727"/>
      <c r="Y56" s="2728"/>
      <c r="Z56" s="2729"/>
      <c r="AA56" s="2730"/>
      <c r="AB56" s="2731"/>
      <c r="AC56" s="2732"/>
      <c r="AD56" s="2733"/>
      <c r="AE56" s="2734"/>
      <c r="AF56" s="2735"/>
      <c r="AG56" s="2736"/>
      <c r="AH56" s="2737"/>
      <c r="AI56" s="2738"/>
      <c r="AJ56" s="2739"/>
      <c r="AK56" s="2740"/>
      <c r="AL56" s="2741"/>
      <c r="AM56" s="2742"/>
      <c r="AN56" s="2743"/>
      <c r="AO56" s="2744"/>
      <c r="AP56" s="2745"/>
      <c r="AQ56" s="2746"/>
      <c r="AR56" s="1258" t="s">
        <v>487</v>
      </c>
      <c r="AS56" s="1642"/>
      <c r="AT56" s="1624"/>
      <c r="AU56" s="1624" t="str">
        <f>IF(T56="","",T56)</f>
        <v>Добавить значение признака дифференциации</v>
      </c>
      <c r="AV56" s="1624"/>
      <c r="AW56" s="1624"/>
      <c r="AX56" s="1635">
        <v>0</v>
      </c>
    </row>
    <row customHeight="1" ht="22.049999999999997">
      <c r="A57" s="1363" t="s">
        <v>266</v>
      </c>
      <c r="B57" s="1363" t="s">
        <v>267</v>
      </c>
      <c r="C57" s="1363" t="s">
        <v>268</v>
      </c>
      <c r="D57" s="1363" t="s">
        <v>521</v>
      </c>
      <c r="E57" s="2259"/>
      <c r="F57" s="2259"/>
      <c r="G57" s="2259"/>
      <c r="H57" s="2259"/>
      <c r="I57" s="2256"/>
      <c r="J57" s="1363"/>
      <c r="K57" s="1363"/>
      <c r="L57" s="1364"/>
      <c r="P57" s="2257"/>
      <c r="Q57" s="1481"/>
      <c r="R57" s="356"/>
      <c r="S57" s="1278"/>
      <c r="T57" s="365" t="s">
        <v>415</v>
      </c>
      <c r="U57" s="367"/>
      <c r="V57" s="367"/>
      <c r="W57" s="367"/>
      <c r="X57" s="367"/>
      <c r="Y57" s="367"/>
      <c r="Z57" s="367"/>
      <c r="AA57" s="367"/>
      <c r="AB57" s="366"/>
      <c r="AC57" s="367"/>
      <c r="AD57" s="367"/>
      <c r="AE57" s="367"/>
      <c r="AF57" s="367"/>
      <c r="AG57" s="367"/>
      <c r="AH57" s="367"/>
      <c r="AI57" s="366"/>
      <c r="AJ57" s="2747"/>
      <c r="AK57" s="2748"/>
      <c r="AL57" s="2749"/>
      <c r="AM57" s="2750"/>
      <c r="AN57" s="2751"/>
      <c r="AO57" s="2752"/>
      <c r="AP57" s="2753"/>
      <c r="AQ57" s="367"/>
      <c r="AR57" s="1440"/>
      <c r="AT57" s="500"/>
      <c r="AU57" s="500" t="str">
        <f>IF(T57="","",T57)</f>
        <v>Добавить группу потребителей</v>
      </c>
      <c r="AV57" s="500"/>
      <c r="AW57" s="500"/>
      <c r="AX57" s="1155">
        <v>21</v>
      </c>
    </row>
    <row customHeight="1" ht="22.049999999999997">
      <c r="A58" s="1363" t="s">
        <v>266</v>
      </c>
      <c r="B58" s="1363" t="s">
        <v>267</v>
      </c>
      <c r="C58" s="1363" t="s">
        <v>268</v>
      </c>
      <c r="D58" s="1363" t="s">
        <v>521</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2754"/>
      <c r="AK58" s="2755"/>
      <c r="AL58" s="2756"/>
      <c r="AM58" s="2757"/>
      <c r="AN58" s="2758"/>
      <c r="AO58" s="2759"/>
      <c r="AP58" s="2760"/>
      <c r="AQ58" s="367"/>
      <c r="AR58" s="303"/>
      <c r="AT58" s="500"/>
      <c r="AU58" s="500" t="str">
        <f>IF(T58="","",T58)</f>
        <v>Добавить наименование признака дифференциации</v>
      </c>
      <c r="AV58" s="500"/>
      <c r="AW58" s="500"/>
      <c r="AX58" s="1155">
        <v>21</v>
      </c>
    </row>
    <row s="1642" customFormat="1" customHeight="1" ht="0">
      <c r="A59" s="1343" t="s">
        <v>266</v>
      </c>
      <c r="B59" s="1343" t="s">
        <v>267</v>
      </c>
      <c r="C59" s="1314"/>
      <c r="D59" s="1314"/>
      <c r="E59" s="2259"/>
      <c r="F59" s="2258"/>
      <c r="G59" s="1314"/>
      <c r="H59" s="1314"/>
      <c r="I59" s="1314"/>
      <c r="J59" s="1314"/>
      <c r="K59" s="1314"/>
      <c r="L59" s="1494"/>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T59" s="789"/>
      <c r="AU59" s="789" t="str">
        <f>IF(T59="","",T59)</f>
        <v>Добавить централизованную систему для дифференциации</v>
      </c>
      <c r="AV59" s="789"/>
      <c r="AW59" s="789"/>
      <c r="AX59" s="518">
        <v>0</v>
      </c>
    </row>
    <row s="1642" customFormat="1" customHeight="1" ht="0">
      <c r="A60" s="1343" t="s">
        <v>266</v>
      </c>
      <c r="B60" s="1343"/>
      <c r="C60" s="1343"/>
      <c r="D60" s="1343"/>
      <c r="E60" s="2258"/>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T60" s="500"/>
      <c r="AU60" s="500" t="str">
        <f>IF(T60="","",T60)</f>
        <v>Добавить территорию для дифференциации</v>
      </c>
      <c r="AV60" s="500"/>
      <c r="AW60" s="500"/>
      <c r="AX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T61" s="789"/>
      <c r="AU61" s="789" t="str">
        <f>IF(T61="","",T61)</f>
        <v>Добавить наименование тарифа</v>
      </c>
      <c r="AV61" s="789"/>
      <c r="AW61" s="789"/>
      <c r="AX61" s="518">
        <v>0</v>
      </c>
    </row>
    <row customHeight="1" ht="11.549999999999999">
      <c r="M62" s="1160"/>
      <c r="N62" s="1160"/>
      <c r="O62" s="537"/>
      <c r="P62" s="1155"/>
      <c r="Q62" s="1155"/>
      <c r="R62" s="1155"/>
      <c r="S62" s="1155"/>
      <c r="AJ62" s="1635"/>
      <c r="AK62" s="1635"/>
      <c r="AL62" s="1635"/>
      <c r="AM62" s="1635"/>
      <c r="AN62" s="1635"/>
      <c r="AO62" s="1635"/>
      <c r="AP62" s="1635"/>
      <c r="AS62" s="1155"/>
      <c r="AT62" s="1155"/>
      <c r="AU62" s="1155"/>
      <c r="AV62" s="1155"/>
      <c r="AW62" s="1155"/>
      <c r="AX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285"/>
      <c r="AR63" s="2285"/>
      <c r="AX63" s="1155">
        <v>14</v>
      </c>
    </row>
    <row customHeight="1" ht="14.699999999999998">
      <c r="O64" s="537"/>
      <c r="AJ64" s="1635"/>
      <c r="AK64" s="1635"/>
      <c r="AL64" s="1635"/>
      <c r="AM64" s="1635"/>
      <c r="AN64" s="1635"/>
      <c r="AO64" s="1635"/>
      <c r="AP64" s="1635"/>
      <c r="AX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285"/>
      <c r="AR65" s="2285"/>
      <c r="AX65" s="1155">
        <v>14</v>
      </c>
    </row>
    <row customHeight="1" ht="22.5" hidden="1">
      <c r="A66" s="1160" t="s">
        <v>83</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155">
        <v>4</v>
      </c>
      <c r="AR66" s="1155">
        <v>115</v>
      </c>
      <c r="AS66" s="511">
        <v>10</v>
      </c>
      <c r="AT66" s="511">
        <v>10</v>
      </c>
      <c r="AU66" s="511">
        <v>10</v>
      </c>
      <c r="AV66" s="511">
        <v>10</v>
      </c>
      <c r="AW66" s="511">
        <v>10</v>
      </c>
      <c r="AX66" s="1155">
        <v>23</v>
      </c>
    </row>
  </sheetData>
  <sheetProtection formatColumns="0" formatRows="0" autoFilter="0" sort="0" insertRows="0" insertColumns="1" deleteRows="0" deleteColumns="0"/>
  <mergeCells count="158">
    <mergeCell ref="AR46:AR47"/>
    <mergeCell ref="T63:AR63"/>
    <mergeCell ref="T65:AR6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B3D8-5F19-F0A3-B828-73C4733362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326"/>
      <c r="AC28" s="2264" t="str">
        <f>IF(TITLE_DATE_PR_CHANGE="",IF(TITLE_DATE_PR="","",TITLE_DATE_PR),TITLE_DATE_PR_CHANGE)</f>
        <v>45929.496412037035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Офиуиальный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326"/>
      <c r="AC32" s="2264" t="str">
        <f>IF(TITLE_DATE_PR_CHANGE="",IF(TITLE_DATE_PR="","",TITLE_DATE_PR),TITLE_DATE_PR_CHANGE)</f>
        <v>45929.496412037035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87DA8-EA9D-8698-C928-92EEF1F6AC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45929.496412037035</v>
      </c>
      <c r="W32" s="2264"/>
      <c r="X32" s="2264"/>
      <c r="Y32" s="2264"/>
      <c r="Z32" s="2264"/>
      <c r="AA32" s="2264"/>
      <c r="AB32" s="2264"/>
      <c r="AC32" s="326"/>
      <c r="AD32" s="2264" t="str">
        <f>IF(TITLE_DATE_PR_CHANGE="",IF(TITLE_DATE_PR="","",TITLE_DATE_PR),TITLE_DATE_PR_CHANGE)</f>
        <v>45929.496412037035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Офиуиальный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Офиуиальный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45929.496412037035</v>
      </c>
      <c r="W36" s="2264"/>
      <c r="X36" s="2264"/>
      <c r="Y36" s="2264"/>
      <c r="Z36" s="2264"/>
      <c r="AA36" s="2264"/>
      <c r="AB36" s="2264"/>
      <c r="AC36" s="326"/>
      <c r="AD36" s="2264" t="str">
        <f>IF(TITLE_DATE_PR_CHANGE="",IF(TITLE_DATE_PR="","",TITLE_DATE_PR),TITLE_DATE_PR_CHANGE)</f>
        <v>45929.496412037035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530</v>
      </c>
      <c r="AE41" s="2291"/>
      <c r="AF41" s="2291"/>
      <c r="AG41" s="2329"/>
      <c r="AH41" s="2328" t="s">
        <v>531</v>
      </c>
      <c r="AI41" s="2291"/>
      <c r="AJ41" s="2291"/>
      <c r="AK41" s="2329"/>
      <c r="AL41" s="2328" t="s">
        <v>532</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31EA7-C6E8-A0A8-AC18-1E48929256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3B9C3-5524-6D9A-D185-6F31B9BB9D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2264"/>
      <c r="AC28" s="2264"/>
      <c r="AD28" s="2264"/>
      <c r="AE28" s="2264"/>
      <c r="AF28" s="326"/>
      <c r="AG28" s="2264" t="str">
        <f>IF(TITLE_DATE_PR_CHANGE="",IF(TITLE_DATE_PR="","",TITLE_DATE_PR),TITLE_DATE_PR_CHANGE)</f>
        <v>45929.496412037035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2251"/>
      <c r="AC29" s="2251"/>
      <c r="AD29" s="2251"/>
      <c r="AE29" s="2251"/>
      <c r="AF29" s="326"/>
      <c r="AG29" s="2251" t="str">
        <f>IF(TITLE_NUMBER_PR_CHANGE="",IF(TITLE_NUMBER_PR="","",TITLE_NUMBER_PR),TITLE_NUMBER_PR_CHANGE)</f>
        <v>1-3.25-611/25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Офиуиальный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2264"/>
      <c r="AC32" s="2264"/>
      <c r="AD32" s="2264"/>
      <c r="AE32" s="2264"/>
      <c r="AF32" s="326"/>
      <c r="AG32" s="2264" t="str">
        <f>IF(TITLE_DATE_PR_CHANGE="",IF(TITLE_DATE_PR="","",TITLE_DATE_PR),TITLE_DATE_PR_CHANGE)</f>
        <v>45929.496412037035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2251"/>
      <c r="AC33" s="2251"/>
      <c r="AD33" s="2251"/>
      <c r="AE33" s="2251"/>
      <c r="AF33" s="326"/>
      <c r="AG33" s="2251" t="str">
        <f>IF(TITLE_NUMBER_PR_CHANGE="",IF(TITLE_NUMBER_PR="","",TITLE_NUMBER_PR),TITLE_NUMBER_PR_CHANGE)</f>
        <v>1-3.25-611/25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8E7C8-C4F8-9218-8F38-5E4EC6F193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45929.496412037035</v>
      </c>
      <c r="W28" s="2264"/>
      <c r="X28" s="2264"/>
      <c r="Y28" s="2264"/>
      <c r="Z28" s="2264"/>
      <c r="AA28" s="2264"/>
      <c r="AB28" s="2264"/>
      <c r="AC28" s="2264"/>
      <c r="AD28" s="2264"/>
      <c r="AE28" s="2264"/>
      <c r="AF28" s="326"/>
      <c r="AG28" s="2264" t="str">
        <f>IF(TITLE_DATE_PR_CHANGE="",IF(TITLE_DATE_PR="","",TITLE_DATE_PR),TITLE_DATE_PR_CHANGE)</f>
        <v>45929.496412037035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2251"/>
      <c r="AC29" s="2251"/>
      <c r="AD29" s="2251"/>
      <c r="AE29" s="2251"/>
      <c r="AF29" s="326"/>
      <c r="AG29" s="2251" t="str">
        <f>IF(TITLE_NUMBER_PR_CHANGE="",IF(TITLE_NUMBER_PR="","",TITLE_NUMBER_PR),TITLE_NUMBER_PR_CHANGE)</f>
        <v>1-3.25-611/25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Офиуиальный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Офиуиальный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45929.496412037035</v>
      </c>
      <c r="W32" s="2264"/>
      <c r="X32" s="2264"/>
      <c r="Y32" s="2264"/>
      <c r="Z32" s="2264"/>
      <c r="AA32" s="2264"/>
      <c r="AB32" s="2264"/>
      <c r="AC32" s="2264"/>
      <c r="AD32" s="2264"/>
      <c r="AE32" s="2264"/>
      <c r="AF32" s="326"/>
      <c r="AG32" s="2264" t="str">
        <f>IF(TITLE_DATE_PR_CHANGE="",IF(TITLE_DATE_PR="","",TITLE_DATE_PR),TITLE_DATE_PR_CHANGE)</f>
        <v>45929.496412037035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2251"/>
      <c r="AC33" s="2251"/>
      <c r="AD33" s="2251"/>
      <c r="AE33" s="2251"/>
      <c r="AF33" s="326"/>
      <c r="AG33" s="2251" t="str">
        <f>IF(TITLE_NUMBER_PR_CHANGE="",IF(TITLE_NUMBER_PR="","",TITLE_NUMBER_PR),TITLE_NUMBER_PR_CHANGE)</f>
        <v>1-3.25-611/25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00A68-4768-8B48-9688-239069E483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45929.496412037035</v>
      </c>
      <c r="W32" s="2264"/>
      <c r="X32" s="2264"/>
      <c r="Y32" s="2264"/>
      <c r="Z32" s="2264"/>
      <c r="AA32" s="2264"/>
      <c r="AB32" s="2264"/>
      <c r="AC32" s="326"/>
      <c r="AD32" s="2264" t="str">
        <f>IF(TITLE_DATE_PR_CHANGE="",IF(TITLE_DATE_PR="","",TITLE_DATE_PR),TITLE_DATE_PR_CHANGE)</f>
        <v>45929.496412037035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Офиуиальный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Офиуиальный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45929.496412037035</v>
      </c>
      <c r="W36" s="2264"/>
      <c r="X36" s="2264"/>
      <c r="Y36" s="2264"/>
      <c r="Z36" s="2264"/>
      <c r="AA36" s="2264"/>
      <c r="AB36" s="2264"/>
      <c r="AC36" s="326"/>
      <c r="AD36" s="2264" t="str">
        <f>IF(TITLE_DATE_PR_CHANGE="",IF(TITLE_DATE_PR="","",TITLE_DATE_PR),TITLE_DATE_PR_CHANGE)</f>
        <v>45929.496412037035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550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550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CC7CF-19B8-76A8-C2A8-7E16600A1B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572</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11B92-F768-EBC6-FA58-DEF5B57149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1CC96-8518-15C8-33C8-8228A21F7F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303</v>
      </c>
      <c r="J13" s="2370"/>
      <c r="K13" s="2370"/>
      <c r="L13" s="2027"/>
      <c r="M13" s="2067"/>
      <c r="O13" s="2127"/>
      <c r="AK13" s="1631">
        <v>11</v>
      </c>
    </row>
    <row customHeight="1" ht="24">
      <c r="I14" s="2020" t="s">
        <v>89</v>
      </c>
      <c r="J14" s="2020" t="s">
        <v>305</v>
      </c>
      <c r="K14" s="2020" t="s">
        <v>572</v>
      </c>
      <c r="L14" s="2060" t="s">
        <v>306</v>
      </c>
      <c r="M14" s="2061" t="s">
        <v>306</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309</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309</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8403A-B548-78A8-3A24-6774750912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518</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624</v>
      </c>
      <c r="F9" s="2051" t="s">
        <v>630</v>
      </c>
      <c r="H9" s="376"/>
      <c r="I9" s="2025" t="s">
        <v>89</v>
      </c>
      <c r="J9" s="2026" t="s">
        <v>305</v>
      </c>
      <c r="K9" s="2064" t="s">
        <v>572</v>
      </c>
      <c r="L9" s="2065" t="s">
        <v>306</v>
      </c>
      <c r="M9" s="2389"/>
      <c r="W9" s="1631">
        <v>34</v>
      </c>
    </row>
    <row customHeight="1" ht="35.699999999999996">
      <c r="B10" s="2053" t="s">
        <v>696</v>
      </c>
      <c r="C10" s="2053" t="s">
        <v>697</v>
      </c>
      <c r="D10" s="2052" t="s">
        <v>633</v>
      </c>
      <c r="E10" s="2056" t="s">
        <v>634</v>
      </c>
      <c r="F10" s="2056" t="s">
        <v>634</v>
      </c>
      <c r="H10" s="376"/>
      <c r="I10" s="2024" t="s">
        <v>110</v>
      </c>
      <c r="J10" s="1886" t="s">
        <v>698</v>
      </c>
      <c r="K10" s="2018" t="s">
        <v>309</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309</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309</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7F0B2-C8F8-4BE7-64C7-E252B4AFEAD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572</v>
      </c>
      <c r="H14" s="1634" t="s">
        <v>306</v>
      </c>
      <c r="I14" s="1634" t="s">
        <v>306</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310</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313</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100</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3E018-51FD-74D8-5782-38BB9EE7C3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572</v>
      </c>
      <c r="H14" s="1660" t="s">
        <v>306</v>
      </c>
      <c r="I14" s="1660" t="s">
        <v>306</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310</v>
      </c>
      <c r="F20" s="1667" t="s">
        <v>789</v>
      </c>
      <c r="G20" s="1654" t="s">
        <v>558</v>
      </c>
      <c r="H20" s="557"/>
      <c r="I20" s="557"/>
      <c r="J20" s="289"/>
      <c r="K20" s="543"/>
      <c r="AF20" s="1631">
        <v>34</v>
      </c>
    </row>
    <row customHeight="1" ht="48.29999999999999">
      <c r="D21" s="1638"/>
      <c r="E21" s="1664" t="s">
        <v>313</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100</v>
      </c>
      <c r="F35" s="1661" t="s">
        <v>635</v>
      </c>
      <c r="G35" s="1657" t="s">
        <v>309</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178D8-3DC8-6C08-DA38-D7D4421D2F5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813</v>
      </c>
      <c r="D13" s="953" t="s">
        <v>110</v>
      </c>
      <c r="E13" s="279" t="s">
        <v>814</v>
      </c>
      <c r="F13" s="660" t="s">
        <v>815</v>
      </c>
      <c r="G13" s="557"/>
      <c r="H13" s="661"/>
      <c r="I13" s="557"/>
      <c r="J13" s="661"/>
      <c r="K13" s="289" t="s">
        <v>816</v>
      </c>
      <c r="L13" s="720"/>
      <c r="X13" s="505">
        <v>0</v>
      </c>
    </row>
    <row customHeight="1" ht="22.5" hidden="1">
      <c r="A14" s="2392"/>
      <c r="D14" s="539" t="s">
        <v>111</v>
      </c>
      <c r="E14" s="279" t="s">
        <v>817</v>
      </c>
      <c r="F14" s="660" t="s">
        <v>818</v>
      </c>
      <c r="G14" s="557"/>
      <c r="H14" s="662"/>
      <c r="I14" s="557"/>
      <c r="J14" s="662"/>
      <c r="K14" s="289" t="s">
        <v>819</v>
      </c>
      <c r="L14" s="720"/>
      <c r="X14" s="505">
        <v>0</v>
      </c>
    </row>
    <row s="1635" customFormat="1" customHeight="1" ht="78.75" hidden="1">
      <c r="A15" s="2392"/>
      <c r="B15" s="511"/>
      <c r="D15" s="953" t="s">
        <v>91</v>
      </c>
      <c r="E15" s="707" t="s">
        <v>820</v>
      </c>
      <c r="F15" s="950" t="s">
        <v>309</v>
      </c>
      <c r="G15" s="950" t="s">
        <v>309</v>
      </c>
      <c r="H15" s="106"/>
      <c r="I15" s="950" t="s">
        <v>309</v>
      </c>
      <c r="J15" s="106"/>
      <c r="K15" s="289" t="s">
        <v>821</v>
      </c>
      <c r="L15" s="720"/>
      <c r="X15" s="758">
        <v>0</v>
      </c>
    </row>
    <row s="1635" customFormat="1" customHeight="1" ht="22.5" hidden="1">
      <c r="A16" s="2392"/>
      <c r="B16" s="511"/>
      <c r="D16" s="953" t="s">
        <v>327</v>
      </c>
      <c r="E16" s="954" t="s">
        <v>822</v>
      </c>
      <c r="F16" s="950" t="s">
        <v>823</v>
      </c>
      <c r="G16" s="817"/>
      <c r="H16" s="106"/>
      <c r="I16" s="817"/>
      <c r="J16" s="106"/>
      <c r="K16" s="289"/>
      <c r="L16" s="720"/>
      <c r="X16" s="758">
        <v>0</v>
      </c>
    </row>
    <row s="1635" customFormat="1" customHeight="1" ht="22.5" hidden="1">
      <c r="A17" s="2392"/>
      <c r="B17" s="511"/>
      <c r="D17" s="953" t="s">
        <v>335</v>
      </c>
      <c r="E17" s="954" t="s">
        <v>824</v>
      </c>
      <c r="F17" s="950" t="s">
        <v>825</v>
      </c>
      <c r="G17" s="817"/>
      <c r="H17" s="106"/>
      <c r="I17" s="817"/>
      <c r="J17" s="106"/>
      <c r="K17" s="289"/>
      <c r="L17" s="720"/>
      <c r="X17" s="758">
        <v>0</v>
      </c>
    </row>
    <row s="1635" customFormat="1" customHeight="1" ht="33.75" hidden="1">
      <c r="A18" s="2392"/>
      <c r="B18" s="511"/>
      <c r="D18" s="953" t="s">
        <v>337</v>
      </c>
      <c r="E18" s="954" t="s">
        <v>826</v>
      </c>
      <c r="F18" s="950" t="s">
        <v>577</v>
      </c>
      <c r="G18" s="680"/>
      <c r="H18" s="106"/>
      <c r="I18" s="680"/>
      <c r="J18" s="106"/>
      <c r="K18" s="289"/>
      <c r="L18" s="720"/>
      <c r="X18" s="758">
        <v>0</v>
      </c>
    </row>
    <row customHeight="1" ht="101.25" hidden="1">
      <c r="A19" s="2392"/>
      <c r="D19" s="953" t="s">
        <v>92</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309</v>
      </c>
      <c r="G20" s="950" t="s">
        <v>309</v>
      </c>
      <c r="H20" s="949" t="s">
        <v>309</v>
      </c>
      <c r="I20" s="950" t="s">
        <v>309</v>
      </c>
      <c r="J20" s="949" t="s">
        <v>309</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309</v>
      </c>
      <c r="G23" s="950" t="s">
        <v>309</v>
      </c>
      <c r="H23" s="949" t="s">
        <v>309</v>
      </c>
      <c r="I23" s="950" t="s">
        <v>309</v>
      </c>
      <c r="J23" s="949" t="s">
        <v>309</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309</v>
      </c>
      <c r="G25" s="950" t="s">
        <v>309</v>
      </c>
      <c r="H25" s="949" t="s">
        <v>309</v>
      </c>
      <c r="I25" s="950" t="s">
        <v>309</v>
      </c>
      <c r="J25" s="949" t="s">
        <v>309</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309</v>
      </c>
      <c r="G28" s="950" t="s">
        <v>309</v>
      </c>
      <c r="H28" s="949" t="s">
        <v>309</v>
      </c>
      <c r="I28" s="950" t="s">
        <v>309</v>
      </c>
      <c r="J28" s="949" t="s">
        <v>309</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100</v>
      </c>
      <c r="E31" s="279" t="s">
        <v>853</v>
      </c>
      <c r="F31" s="660" t="s">
        <v>564</v>
      </c>
      <c r="G31" s="557"/>
      <c r="H31" s="662"/>
      <c r="I31" s="557"/>
      <c r="J31" s="662"/>
      <c r="K31" s="289" t="s">
        <v>854</v>
      </c>
      <c r="L31" s="720"/>
      <c r="X31" s="505">
        <v>0</v>
      </c>
    </row>
    <row customHeight="1" ht="56.25" hidden="1">
      <c r="A32" s="2392"/>
      <c r="D32" s="953" t="s">
        <v>93</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327</v>
      </c>
      <c r="E42" s="723" t="s">
        <v>870</v>
      </c>
      <c r="F42" s="660" t="s">
        <v>564</v>
      </c>
      <c r="G42" s="557"/>
      <c r="H42" s="1024"/>
      <c r="I42" s="557"/>
      <c r="J42" s="1024"/>
      <c r="K42" s="302" t="s">
        <v>871</v>
      </c>
      <c r="X42" s="758">
        <v>0</v>
      </c>
    </row>
    <row s="1635" customFormat="1" customHeight="1" ht="45" hidden="1">
      <c r="A43" s="2392"/>
      <c r="B43" s="511"/>
      <c r="D43" s="665" t="s">
        <v>335</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100</v>
      </c>
      <c r="E52" s="666" t="s">
        <v>886</v>
      </c>
      <c r="F52" s="660" t="s">
        <v>864</v>
      </c>
      <c r="G52" s="668"/>
      <c r="H52" s="1023"/>
      <c r="I52" s="668"/>
      <c r="J52" s="1023"/>
      <c r="K52" s="289"/>
      <c r="X52" s="758">
        <v>0</v>
      </c>
    </row>
    <row s="1635" customFormat="1" customHeight="1" ht="11.25" hidden="1">
      <c r="A53" s="2392"/>
      <c r="B53" s="511"/>
      <c r="D53" s="665" t="s">
        <v>316</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112</v>
      </c>
      <c r="E62" s="666" t="s">
        <v>896</v>
      </c>
      <c r="F62" s="726" t="s">
        <v>309</v>
      </c>
      <c r="G62" s="382"/>
      <c r="H62" s="1023"/>
      <c r="I62" s="382"/>
      <c r="J62" s="1023"/>
      <c r="K62" s="289" t="s">
        <v>637</v>
      </c>
      <c r="X62" s="758">
        <v>0</v>
      </c>
    </row>
    <row s="1635" customFormat="1" customHeight="1" ht="45" hidden="1">
      <c r="A63" s="2392"/>
      <c r="B63" s="511" t="s">
        <v>594</v>
      </c>
      <c r="D63" s="665" t="s">
        <v>897</v>
      </c>
      <c r="E63" s="667" t="s">
        <v>898</v>
      </c>
      <c r="F63" s="721" t="s">
        <v>309</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310</v>
      </c>
      <c r="E68" s="954" t="s">
        <v>904</v>
      </c>
      <c r="F68" s="660" t="s">
        <v>867</v>
      </c>
      <c r="G68" s="727"/>
      <c r="H68" s="519"/>
      <c r="I68" s="727"/>
      <c r="J68" s="519"/>
      <c r="K68" s="289"/>
      <c r="X68" s="758">
        <v>0</v>
      </c>
    </row>
    <row s="1635" customFormat="1" customHeight="1" ht="22.5" hidden="1">
      <c r="A69" s="2392"/>
      <c r="B69" s="511"/>
      <c r="D69" s="743" t="s">
        <v>313</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100</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309</v>
      </c>
      <c r="G74" s="382"/>
      <c r="H74" s="1023"/>
      <c r="I74" s="382"/>
      <c r="J74" s="1023"/>
      <c r="K74" s="289" t="s">
        <v>637</v>
      </c>
      <c r="X74" s="758">
        <v>0</v>
      </c>
    </row>
    <row s="1635" customFormat="1" customHeight="1" ht="45" hidden="1">
      <c r="A75" s="2392"/>
      <c r="B75" s="511" t="s">
        <v>594</v>
      </c>
      <c r="D75" s="665" t="s">
        <v>658</v>
      </c>
      <c r="E75" s="667" t="s">
        <v>911</v>
      </c>
      <c r="F75" s="721" t="s">
        <v>309</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111</v>
      </c>
      <c r="E78" s="666" t="s">
        <v>915</v>
      </c>
      <c r="F78" s="721" t="s">
        <v>815</v>
      </c>
      <c r="G78" s="724"/>
      <c r="H78" s="1023"/>
      <c r="I78" s="724"/>
      <c r="J78" s="1023"/>
      <c r="K78" s="289" t="s">
        <v>916</v>
      </c>
      <c r="X78" s="758">
        <v>0</v>
      </c>
    </row>
    <row s="1635" customFormat="1" customHeight="1" ht="22.5">
      <c r="A79" s="2392"/>
      <c r="B79" s="511"/>
      <c r="D79" s="665" t="s">
        <v>91</v>
      </c>
      <c r="E79" s="722" t="s">
        <v>917</v>
      </c>
      <c r="F79" s="660" t="s">
        <v>864</v>
      </c>
      <c r="G79" s="724"/>
      <c r="H79" s="1023"/>
      <c r="I79" s="724"/>
      <c r="J79" s="1023"/>
      <c r="K79" s="289" t="s">
        <v>918</v>
      </c>
      <c r="X79" s="758">
        <v>0</v>
      </c>
    </row>
    <row s="1635" customFormat="1" customHeight="1" ht="11.25">
      <c r="A80" s="2392"/>
      <c r="B80" s="511"/>
      <c r="D80" s="665" t="s">
        <v>327</v>
      </c>
      <c r="E80" s="723" t="s">
        <v>919</v>
      </c>
      <c r="F80" s="660" t="s">
        <v>864</v>
      </c>
      <c r="G80" s="724"/>
      <c r="H80" s="1023"/>
      <c r="I80" s="724"/>
      <c r="J80" s="1023"/>
      <c r="K80" s="289"/>
      <c r="X80" s="758">
        <v>0</v>
      </c>
    </row>
    <row s="1635" customFormat="1" customHeight="1" ht="11.25">
      <c r="A81" s="2392"/>
      <c r="B81" s="511"/>
      <c r="D81" s="665" t="s">
        <v>335</v>
      </c>
      <c r="E81" s="723" t="s">
        <v>920</v>
      </c>
      <c r="F81" s="660" t="s">
        <v>864</v>
      </c>
      <c r="G81" s="724"/>
      <c r="H81" s="1023"/>
      <c r="I81" s="724"/>
      <c r="J81" s="1023"/>
      <c r="K81" s="289"/>
      <c r="X81" s="758">
        <v>0</v>
      </c>
    </row>
    <row s="1635" customFormat="1" customHeight="1" ht="11.25">
      <c r="A82" s="2392"/>
      <c r="B82" s="511"/>
      <c r="D82" s="665" t="s">
        <v>337</v>
      </c>
      <c r="E82" s="723" t="s">
        <v>921</v>
      </c>
      <c r="F82" s="660" t="s">
        <v>864</v>
      </c>
      <c r="G82" s="724"/>
      <c r="H82" s="1023"/>
      <c r="I82" s="724"/>
      <c r="J82" s="1023"/>
      <c r="K82" s="289"/>
      <c r="X82" s="758">
        <v>0</v>
      </c>
    </row>
    <row s="1635" customFormat="1" customHeight="1" ht="11.25">
      <c r="A83" s="2392"/>
      <c r="B83" s="511"/>
      <c r="D83" s="665" t="s">
        <v>339</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92</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100</v>
      </c>
      <c r="E95" s="666" t="s">
        <v>933</v>
      </c>
      <c r="F95" s="725" t="s">
        <v>564</v>
      </c>
      <c r="G95" s="727"/>
      <c r="H95" s="1023"/>
      <c r="I95" s="727"/>
      <c r="J95" s="1023"/>
      <c r="K95" s="289" t="s">
        <v>934</v>
      </c>
      <c r="X95" s="758">
        <v>0</v>
      </c>
    </row>
    <row s="1635" customFormat="1" customHeight="1" ht="33.75">
      <c r="A96" s="2392"/>
      <c r="B96" s="511"/>
      <c r="D96" s="665" t="s">
        <v>93</v>
      </c>
      <c r="E96" s="666" t="s">
        <v>935</v>
      </c>
      <c r="F96" s="726" t="s">
        <v>825</v>
      </c>
      <c r="G96" s="728"/>
      <c r="H96" s="1023"/>
      <c r="I96" s="728"/>
      <c r="J96" s="1023"/>
      <c r="K96" s="289"/>
      <c r="X96" s="758">
        <v>0</v>
      </c>
    </row>
    <row s="1635" customFormat="1" customHeight="1" ht="22.5">
      <c r="A97" s="2392"/>
      <c r="B97" s="511" t="s">
        <v>594</v>
      </c>
      <c r="D97" s="665" t="s">
        <v>94</v>
      </c>
      <c r="E97" s="666" t="s">
        <v>936</v>
      </c>
      <c r="F97" s="726" t="s">
        <v>309</v>
      </c>
      <c r="G97" s="385"/>
      <c r="H97" s="1023"/>
      <c r="I97" s="385"/>
      <c r="J97" s="1023"/>
      <c r="K97" s="289" t="s">
        <v>637</v>
      </c>
      <c r="X97" s="758">
        <v>0</v>
      </c>
    </row>
    <row s="1635" customFormat="1" customHeight="1" ht="45">
      <c r="A98" s="2392"/>
      <c r="B98" s="511" t="s">
        <v>594</v>
      </c>
      <c r="D98" s="665" t="s">
        <v>937</v>
      </c>
      <c r="E98" s="667" t="s">
        <v>938</v>
      </c>
      <c r="F98" s="721" t="s">
        <v>309</v>
      </c>
      <c r="G98" s="385"/>
      <c r="H98" s="1023"/>
      <c r="I98" s="385"/>
      <c r="J98" s="1023"/>
      <c r="K98" s="289" t="s">
        <v>637</v>
      </c>
      <c r="X98" s="758">
        <v>0</v>
      </c>
    </row>
    <row s="1635" customFormat="1" customHeight="1" ht="95.25">
      <c r="A99" s="2392"/>
      <c r="B99" s="511" t="s">
        <v>594</v>
      </c>
      <c r="D99" s="665" t="s">
        <v>112</v>
      </c>
      <c r="E99" s="666" t="s">
        <v>939</v>
      </c>
      <c r="F99" s="721" t="s">
        <v>309</v>
      </c>
      <c r="G99" s="385"/>
      <c r="H99" s="1023"/>
      <c r="I99" s="385"/>
      <c r="J99" s="1023"/>
      <c r="K99" s="289" t="s">
        <v>637</v>
      </c>
      <c r="X99" s="758">
        <v>0</v>
      </c>
    </row>
    <row s="1635" customFormat="1" customHeight="1" ht="22.5">
      <c r="A100" s="2392"/>
      <c r="B100" s="511" t="s">
        <v>594</v>
      </c>
      <c r="D100" s="665" t="s">
        <v>148</v>
      </c>
      <c r="E100" s="666" t="s">
        <v>940</v>
      </c>
      <c r="F100" s="721" t="s">
        <v>309</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02A5D-BCC8-671C-6CA7-E26EC38332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DF788-F578-FE19-F669-10FAA9283B8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518</v>
      </c>
      <c r="D3" s="689" t="str">
        <f>B3&amp;".1"</f>
        <v>.1</v>
      </c>
      <c r="E3" s="690" t="s">
        <v>941</v>
      </c>
      <c r="F3" s="691" t="s">
        <v>309</v>
      </c>
      <c r="G3" s="686"/>
      <c r="H3" s="401"/>
      <c r="I3" s="686"/>
      <c r="J3" s="401"/>
      <c r="K3" s="289" t="s">
        <v>942</v>
      </c>
      <c r="V3" s="505">
        <v>0</v>
      </c>
    </row>
    <row customHeight="1" ht="15" hidden="1">
      <c r="A4" s="505"/>
      <c r="B4" s="2397"/>
      <c r="C4" s="2398"/>
      <c r="D4" s="689" t="str">
        <f>B3&amp;".2"</f>
        <v>.2</v>
      </c>
      <c r="E4" s="690" t="s">
        <v>943</v>
      </c>
      <c r="F4" s="691" t="s">
        <v>309</v>
      </c>
      <c r="G4" s="1738" t="s">
        <v>28</v>
      </c>
      <c r="H4" s="401"/>
      <c r="I4" s="1738" t="s">
        <v>28</v>
      </c>
      <c r="J4" s="401"/>
      <c r="K4" s="289" t="s">
        <v>944</v>
      </c>
      <c r="V4" s="505">
        <v>0</v>
      </c>
    </row>
    <row s="1366" customFormat="1" customHeight="1" ht="15" hidden="1">
      <c r="C5" s="672"/>
      <c r="U5" s="420"/>
      <c r="V5" s="417">
        <v>0</v>
      </c>
    </row>
    <row customHeight="1" ht="22.5" hidden="1">
      <c r="A6" s="505"/>
      <c r="B6" s="2397"/>
      <c r="C6" s="2398" t="s">
        <v>518</v>
      </c>
      <c r="D6" s="689" t="str">
        <f>B6&amp;".1"</f>
        <v>.1</v>
      </c>
      <c r="E6" s="690" t="s">
        <v>945</v>
      </c>
      <c r="F6" s="691" t="s">
        <v>309</v>
      </c>
      <c r="G6" s="686"/>
      <c r="H6" s="401"/>
      <c r="I6" s="686"/>
      <c r="J6" s="401"/>
      <c r="K6" s="289" t="s">
        <v>946</v>
      </c>
      <c r="V6" s="505">
        <v>0</v>
      </c>
    </row>
    <row customHeight="1" ht="15" hidden="1">
      <c r="A7" s="505"/>
      <c r="B7" s="2397"/>
      <c r="C7" s="2398"/>
      <c r="D7" s="689" t="str">
        <f>B6&amp;".2"</f>
        <v>.2</v>
      </c>
      <c r="E7" s="690" t="s">
        <v>943</v>
      </c>
      <c r="F7" s="691" t="s">
        <v>309</v>
      </c>
      <c r="G7" s="1738" t="s">
        <v>28</v>
      </c>
      <c r="H7" s="401"/>
      <c r="I7" s="1738" t="s">
        <v>28</v>
      </c>
      <c r="J7" s="401"/>
      <c r="K7" s="289" t="s">
        <v>944</v>
      </c>
      <c r="V7" s="505">
        <v>0</v>
      </c>
    </row>
    <row s="1366" customFormat="1" customHeight="1" ht="15" hidden="1">
      <c r="C8" s="672"/>
      <c r="U8" s="420"/>
      <c r="V8" s="417">
        <v>0</v>
      </c>
    </row>
    <row customHeight="1" ht="22.5" hidden="1">
      <c r="A9" s="505"/>
      <c r="B9" s="2397"/>
      <c r="C9" s="2398" t="s">
        <v>518</v>
      </c>
      <c r="D9" s="689" t="str">
        <f>B9&amp;".1"</f>
        <v>.1</v>
      </c>
      <c r="E9" s="690" t="s">
        <v>947</v>
      </c>
      <c r="F9" s="691" t="s">
        <v>309</v>
      </c>
      <c r="G9" s="697" t="s">
        <v>28</v>
      </c>
      <c r="H9" s="401" t="s">
        <v>28</v>
      </c>
      <c r="I9" s="697" t="s">
        <v>28</v>
      </c>
      <c r="J9" s="401" t="s">
        <v>28</v>
      </c>
      <c r="K9" s="289"/>
      <c r="V9" s="505">
        <v>0</v>
      </c>
    </row>
    <row customHeight="1" ht="15" hidden="1">
      <c r="A10" s="505"/>
      <c r="B10" s="2397"/>
      <c r="C10" s="2398"/>
      <c r="D10" s="689" t="str">
        <f>B9&amp;".2"</f>
        <v>.2</v>
      </c>
      <c r="E10" s="690" t="s">
        <v>948</v>
      </c>
      <c r="F10" s="691" t="s">
        <v>309</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309</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518</v>
      </c>
      <c r="D13" s="689" t="str">
        <f>B13&amp;".1"</f>
        <v>.1</v>
      </c>
      <c r="E13" s="690" t="s">
        <v>952</v>
      </c>
      <c r="F13" s="691" t="s">
        <v>309</v>
      </c>
      <c r="G13" s="697" t="s">
        <v>28</v>
      </c>
      <c r="H13" s="401" t="s">
        <v>28</v>
      </c>
      <c r="I13" s="697" t="s">
        <v>28</v>
      </c>
      <c r="J13" s="401" t="s">
        <v>28</v>
      </c>
      <c r="K13" s="289" t="s">
        <v>953</v>
      </c>
      <c r="V13" s="505">
        <v>0</v>
      </c>
    </row>
    <row customHeight="1" ht="15" hidden="1">
      <c r="B14" s="2397"/>
      <c r="C14" s="2398"/>
      <c r="D14" s="689" t="str">
        <f>B13&amp;".2"</f>
        <v>.2</v>
      </c>
      <c r="E14" s="690" t="s">
        <v>954</v>
      </c>
      <c r="F14" s="691" t="s">
        <v>309</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572</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309</v>
      </c>
      <c r="G32" s="813" t="s">
        <v>309</v>
      </c>
      <c r="H32" s="813" t="s">
        <v>309</v>
      </c>
      <c r="I32" s="691" t="s">
        <v>309</v>
      </c>
      <c r="J32" s="691" t="s">
        <v>309</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309</v>
      </c>
      <c r="G34" s="820" t="s">
        <v>309</v>
      </c>
      <c r="H34" s="820" t="s">
        <v>309</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309</v>
      </c>
      <c r="G36" s="814" t="s">
        <v>962</v>
      </c>
      <c r="H36" s="813" t="s">
        <v>309</v>
      </c>
      <c r="I36" s="524" t="s">
        <v>962</v>
      </c>
      <c r="J36" s="691" t="s">
        <v>309</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309</v>
      </c>
      <c r="G38" s="814" t="s">
        <v>962</v>
      </c>
      <c r="H38" s="815" t="s">
        <v>309</v>
      </c>
      <c r="I38" s="524" t="s">
        <v>962</v>
      </c>
      <c r="J38" s="521" t="s">
        <v>309</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9778-EDC8-923A-1018-1BAA6D64CA1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D9692-8E38-5538-B918-34B3F0B4AA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026D-90C8-F1B8-49A8-F5E09A3450D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310</v>
      </c>
      <c r="G30" s="1237" t="s">
        <v>1053</v>
      </c>
      <c r="H30" s="1236">
        <f>SUM(I30:J30)</f>
        <v>0</v>
      </c>
      <c r="I30" s="1235"/>
      <c r="J30" s="1225"/>
      <c r="K30" s="1234"/>
      <c r="W30" s="1155">
        <v>11</v>
      </c>
    </row>
    <row customHeight="1" ht="11.549999999999999">
      <c r="F31" s="1230" t="s">
        <v>313</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327</v>
      </c>
      <c r="G33" s="1237" t="s">
        <v>1056</v>
      </c>
      <c r="H33" s="1236">
        <f>SUM(I33:J33)</f>
        <v>0</v>
      </c>
      <c r="I33" s="1235"/>
      <c r="J33" s="1225"/>
      <c r="K33" s="1234"/>
      <c r="W33" s="1155">
        <v>46</v>
      </c>
    </row>
    <row customHeight="1" ht="11.549999999999999">
      <c r="F34" s="1230" t="s">
        <v>335</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310</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313</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8AA98-C32F-5E48-AF28-C9A64DE0309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F4F18-8BFE-A1D8-2E38-6C9C547EBA4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572</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504F8-7C53-2A15-9C98-5354B15B42C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1128</v>
      </c>
      <c r="F23" s="1670" t="s">
        <v>309</v>
      </c>
      <c r="G23" s="345"/>
      <c r="I23" s="1624"/>
      <c r="J23" s="1624"/>
      <c r="Q23" s="1631">
        <v>0</v>
      </c>
    </row>
    <row s="1635" customFormat="1" customHeight="1" ht="14.25" hidden="1">
      <c r="A24" s="343"/>
      <c r="B24" s="1160"/>
      <c r="C24" s="376"/>
      <c r="D24" s="1673" t="s">
        <v>714</v>
      </c>
      <c r="E24" s="1672" t="s">
        <v>1129</v>
      </c>
      <c r="F24" s="1670" t="s">
        <v>309</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90E68-5CB7-8D98-BAB8-EFDAFB87C56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518</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518</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518</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518</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518</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309</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309</v>
      </c>
      <c r="I29" s="2169" t="s">
        <v>1143</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91</v>
      </c>
      <c r="C34" s="96"/>
      <c r="D34" s="109"/>
      <c r="E34" s="204" t="s">
        <v>325</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92</v>
      </c>
      <c r="C37" s="96"/>
      <c r="D37" s="109"/>
      <c r="E37" s="204" t="s">
        <v>325</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889</v>
      </c>
      <c r="E39" s="206" t="s">
        <v>1135</v>
      </c>
      <c r="F39" s="198"/>
      <c r="G39" s="207"/>
      <c r="H39" s="198" t="s">
        <v>309</v>
      </c>
      <c r="I39" s="2169" t="s">
        <v>1148</v>
      </c>
      <c r="L39" s="155" t="s">
        <v>1136</v>
      </c>
      <c r="M39" s="83">
        <v>14</v>
      </c>
    </row>
    <row customHeight="1" ht="15.75">
      <c r="A40" s="1683" t="s">
        <v>100</v>
      </c>
      <c r="C40" s="96"/>
      <c r="D40" s="109"/>
      <c r="E40" s="204" t="s">
        <v>325</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28D3-AC28-5018-B778-6CAB0E3370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45929.496412037035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1-3.25-611/25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122</v>
      </c>
      <c r="G20" s="2224" t="s">
        <v>123</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91</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87019-9047-9127-62A1-D292316B15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0A47-C75B-A498-9A38-20997CA8F38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30" sqref="O13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67</v>
      </c>
      <c r="G121" s="2630" t="str">
        <f>INDEX(VD_NAME_LIST,MATCH("4189714",VD_ID_LIST,0))</f>
        <v>Водоотведение</v>
      </c>
      <c r="H121" s="2553"/>
      <c r="I121" s="2553">
        <v>1</v>
      </c>
      <c r="J121" s="2501" t="s">
        <v>262</v>
      </c>
      <c r="K121" s="2185" t="s">
        <v>19</v>
      </c>
      <c r="L121" s="2108"/>
      <c r="M121" s="2108" t="s">
        <v>110</v>
      </c>
      <c r="N121" s="438" t="s">
        <v>28</v>
      </c>
      <c r="O121" s="2185" t="s">
        <v>67</v>
      </c>
      <c r="P121" s="2108"/>
      <c r="Q121" s="2108" t="s">
        <v>110</v>
      </c>
      <c r="R121" s="2571" t="s">
        <v>263</v>
      </c>
      <c r="S121" s="2406" t="s">
        <v>19</v>
      </c>
      <c r="T121" s="2406"/>
      <c r="U121" s="2406" t="s">
        <v>110</v>
      </c>
      <c r="V121" s="1434"/>
      <c r="W121" s="2501"/>
      <c r="Y121" s="1267"/>
      <c r="Z121" s="1267"/>
      <c r="AA121" s="1267"/>
      <c r="AB121" s="1267" t="s">
        <v>264</v>
      </c>
      <c r="AC121" s="1267" t="s">
        <v>265</v>
      </c>
      <c r="AD121" s="1267" t="s">
        <v>266</v>
      </c>
      <c r="AE121" s="1267" t="s">
        <v>267</v>
      </c>
      <c r="AF121" s="1267" t="s">
        <v>268</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Водоотведение для потребителей с.Горнозаводск</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438" t="s">
        <v>28</v>
      </c>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631" t="s">
        <v>28</v>
      </c>
      <c r="O123" s="2112"/>
      <c r="P123" s="2632"/>
      <c r="Q123" s="2633"/>
      <c r="R123" s="2634" t="s">
        <v>269</v>
      </c>
      <c r="S123" s="2635"/>
      <c r="T123" s="2636"/>
      <c r="U123" s="2637"/>
      <c r="V123" s="2638"/>
      <c r="W123" s="2639"/>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40"/>
      <c r="M124" s="2641"/>
      <c r="N124" s="2642" t="s">
        <v>270</v>
      </c>
      <c r="O124" s="2643"/>
      <c r="P124" s="2644"/>
      <c r="Q124" s="2645"/>
      <c r="R124" s="2646"/>
      <c r="S124" s="2647"/>
      <c r="T124" s="2648"/>
      <c r="U124" s="2649"/>
      <c r="V124" s="2650"/>
      <c r="W124" s="2651"/>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2"/>
      <c r="H125" s="2653"/>
      <c r="I125" s="2654"/>
      <c r="J125" s="2655" t="s">
        <v>271</v>
      </c>
      <c r="K125" s="2656"/>
      <c r="L125" s="2657"/>
      <c r="M125" s="2658"/>
      <c r="N125" s="2659"/>
      <c r="O125" s="2660"/>
      <c r="P125" s="2661"/>
      <c r="Q125" s="2662"/>
      <c r="R125" s="2663"/>
      <c r="S125" s="2664"/>
      <c r="T125" s="2665"/>
      <c r="U125" s="2666"/>
      <c r="V125" s="2667"/>
      <c r="W125" s="266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9D618-99B8-3338-0057-15806DB7C4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572</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309</v>
      </c>
      <c r="G17" s="678"/>
      <c r="H17" s="678"/>
      <c r="I17" s="678"/>
      <c r="J17" s="678"/>
      <c r="K17" s="289" t="s">
        <v>1162</v>
      </c>
      <c r="V17" s="505">
        <v>0</v>
      </c>
    </row>
    <row customHeight="1" ht="48.29999999999999">
      <c r="A18" s="505"/>
      <c r="C18" s="526"/>
      <c r="D18" s="521">
        <v>3</v>
      </c>
      <c r="E18" s="279" t="s">
        <v>820</v>
      </c>
      <c r="F18" s="521" t="s">
        <v>309</v>
      </c>
      <c r="G18" s="809" t="s">
        <v>309</v>
      </c>
      <c r="H18" s="810" t="s">
        <v>309</v>
      </c>
      <c r="I18" s="521" t="s">
        <v>309</v>
      </c>
      <c r="J18" s="578" t="s">
        <v>309</v>
      </c>
      <c r="K18" s="289" t="s">
        <v>1163</v>
      </c>
      <c r="V18" s="505">
        <v>46</v>
      </c>
    </row>
    <row customHeight="1" ht="35.699999999999996">
      <c r="A19" s="505"/>
      <c r="C19" s="526"/>
      <c r="D19" s="539" t="s">
        <v>327</v>
      </c>
      <c r="E19" s="559" t="s">
        <v>822</v>
      </c>
      <c r="F19" s="521" t="s">
        <v>823</v>
      </c>
      <c r="G19" s="817"/>
      <c r="H19" s="106"/>
      <c r="I19" s="817"/>
      <c r="J19" s="818"/>
      <c r="K19" s="679"/>
      <c r="V19" s="505">
        <v>34</v>
      </c>
    </row>
    <row customHeight="1" ht="35.699999999999996">
      <c r="A20" s="505"/>
      <c r="C20" s="526"/>
      <c r="D20" s="1890" t="s">
        <v>335</v>
      </c>
      <c r="E20" s="559" t="s">
        <v>824</v>
      </c>
      <c r="F20" s="521" t="s">
        <v>825</v>
      </c>
      <c r="G20" s="817"/>
      <c r="H20" s="106"/>
      <c r="I20" s="817"/>
      <c r="J20" s="106"/>
      <c r="K20" s="679"/>
      <c r="V20" s="505">
        <v>34</v>
      </c>
    </row>
    <row customHeight="1" ht="48.29999999999999">
      <c r="A21" s="505"/>
      <c r="C21" s="526"/>
      <c r="D21" s="1890" t="s">
        <v>337</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ED1868-000C-CD23-9369-D67E7292E23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67</v>
      </c>
      <c r="E2" s="1076" t="s">
        <v>1212</v>
      </c>
      <c r="F2" s="1076" t="s">
        <v>1213</v>
      </c>
      <c r="G2" s="1076" t="s">
        <v>1214</v>
      </c>
      <c r="H2" s="1077" t="s">
        <v>56</v>
      </c>
      <c r="I2" s="1076" t="s">
        <v>110</v>
      </c>
      <c r="J2" s="1076" t="s">
        <v>1215</v>
      </c>
      <c r="K2" s="1078" t="s">
        <v>1216</v>
      </c>
      <c r="L2" s="1079"/>
      <c r="M2" s="1078">
        <v>1</v>
      </c>
      <c r="N2" s="1162" t="s">
        <v>1217</v>
      </c>
      <c r="O2" s="1077" t="s">
        <v>1218</v>
      </c>
      <c r="P2" s="1080" t="s">
        <v>37</v>
      </c>
      <c r="Q2" s="1081" t="s">
        <v>522</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111</v>
      </c>
      <c r="J3" s="1076" t="s">
        <v>562</v>
      </c>
      <c r="K3" s="1078" t="s">
        <v>1242</v>
      </c>
      <c r="L3" s="1079">
        <f>_xlfn.IFERROR(MATCH(K3,OFFER_METHOD,0),0)</f>
        <v>0</v>
      </c>
      <c r="M3" s="1078">
        <v>2</v>
      </c>
      <c r="N3" s="1162" t="s">
        <v>1243</v>
      </c>
      <c r="O3" s="1077" t="s">
        <v>1244</v>
      </c>
      <c r="P3" s="1080" t="s">
        <v>1245</v>
      </c>
      <c r="Q3" s="1081" t="s">
        <v>1246</v>
      </c>
      <c r="R3" s="143" t="s">
        <v>525</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526</v>
      </c>
      <c r="T5" s="1077" t="s">
        <v>1314</v>
      </c>
      <c r="U5" s="1079" t="s">
        <v>1315</v>
      </c>
      <c r="V5" s="1083">
        <v>4</v>
      </c>
      <c r="W5" s="1084"/>
      <c r="X5" s="1084" t="s">
        <v>166</v>
      </c>
      <c r="Y5" s="1075" t="s">
        <v>1316</v>
      </c>
      <c r="Z5" s="1091">
        <v>1</v>
      </c>
      <c r="AF5" s="1077" t="s">
        <v>1317</v>
      </c>
      <c r="AH5" s="1076" t="s">
        <v>1318</v>
      </c>
      <c r="AK5" s="1076" t="s">
        <v>1319</v>
      </c>
      <c r="AM5" s="1076" t="s">
        <v>1320</v>
      </c>
      <c r="AP5" s="1087" t="s">
        <v>166</v>
      </c>
      <c r="AQ5" s="1088" t="s">
        <v>166</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227</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100</v>
      </c>
      <c r="J6" s="1067" t="s">
        <v>1334</v>
      </c>
      <c r="L6" s="1079">
        <f>SUM(kind_of_control_method_filter)</f>
        <v>0</v>
      </c>
      <c r="N6" s="1092" t="s">
        <v>1335</v>
      </c>
      <c r="O6" s="1076" t="s">
        <v>1336</v>
      </c>
      <c r="R6" s="143" t="s">
        <v>522</v>
      </c>
      <c r="T6" s="1077" t="s">
        <v>1337</v>
      </c>
      <c r="U6" s="1079" t="s">
        <v>1317</v>
      </c>
      <c r="V6" s="1083">
        <v>5</v>
      </c>
      <c r="W6" s="1084"/>
      <c r="X6" s="1075" t="s">
        <v>172</v>
      </c>
      <c r="Y6" s="1075" t="s">
        <v>1338</v>
      </c>
      <c r="Z6" s="1091"/>
      <c r="AA6" s="1094"/>
      <c r="AH6" s="1076" t="s">
        <v>1339</v>
      </c>
      <c r="AK6" s="1076" t="s">
        <v>1340</v>
      </c>
      <c r="AM6" s="1076" t="s">
        <v>1341</v>
      </c>
      <c r="AP6" s="1087" t="s">
        <v>172</v>
      </c>
      <c r="AQ6" s="1088" t="s">
        <v>172</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232</v>
      </c>
      <c r="BV6" s="1070"/>
      <c r="BW6" s="1695">
        <v>4213768</v>
      </c>
      <c r="BX6" s="1693" t="s">
        <v>252</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178</v>
      </c>
      <c r="Y7" s="1075" t="s">
        <v>1316</v>
      </c>
      <c r="Z7" s="1091"/>
      <c r="AA7" s="1094"/>
      <c r="AH7" s="1076" t="s">
        <v>1356</v>
      </c>
      <c r="AK7" s="1076" t="s">
        <v>1357</v>
      </c>
      <c r="AM7" s="1076" t="s">
        <v>1358</v>
      </c>
      <c r="AP7" s="1087" t="s">
        <v>178</v>
      </c>
      <c r="AQ7" s="1088" t="s">
        <v>178</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237</v>
      </c>
      <c r="BV7" s="1070"/>
      <c r="BW7" s="1695">
        <v>4213769</v>
      </c>
      <c r="BX7" s="1693" t="s">
        <v>1366</v>
      </c>
      <c r="BZ7" s="1281">
        <v>64237511</v>
      </c>
      <c r="CA7" s="1068" t="s">
        <v>272</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184</v>
      </c>
      <c r="Y8" s="1075" t="s">
        <v>1316</v>
      </c>
      <c r="Z8" s="1091"/>
      <c r="AA8" s="1094"/>
      <c r="AK8" s="1076" t="s">
        <v>1373</v>
      </c>
      <c r="AP8" s="1087" t="s">
        <v>184</v>
      </c>
      <c r="AQ8" s="1088" t="s">
        <v>184</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166</v>
      </c>
      <c r="BS8" s="1429"/>
      <c r="BT8" s="1281">
        <v>64236874</v>
      </c>
      <c r="BU8" s="1295" t="s">
        <v>1382</v>
      </c>
      <c r="BV8" s="1070"/>
      <c r="BW8" s="1695">
        <v>4213770</v>
      </c>
      <c r="BX8" s="1696" t="s">
        <v>1383</v>
      </c>
      <c r="BZ8" s="1281">
        <v>64237512</v>
      </c>
      <c r="CA8" s="1068" t="s">
        <v>262</v>
      </c>
    </row>
    <row customHeight="1" ht="11.25">
      <c r="A9" s="1074" t="s">
        <v>1384</v>
      </c>
      <c r="B9" s="1075">
        <v>2007</v>
      </c>
      <c r="E9" s="1076" t="s">
        <v>1385</v>
      </c>
      <c r="F9" s="1093"/>
      <c r="G9" s="1067" t="s">
        <v>1386</v>
      </c>
      <c r="H9" s="1067" t="s">
        <v>1387</v>
      </c>
      <c r="I9" s="1076" t="s">
        <v>112</v>
      </c>
      <c r="O9" s="1076" t="s">
        <v>1388</v>
      </c>
      <c r="V9" s="370" t="s">
        <v>112</v>
      </c>
      <c r="W9" s="1084"/>
      <c r="X9" s="1075" t="s">
        <v>190</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172</v>
      </c>
      <c r="BS9" s="1429"/>
      <c r="BT9" s="1281">
        <v>64236875</v>
      </c>
      <c r="BU9" s="1068" t="s">
        <v>242</v>
      </c>
      <c r="BV9" s="1070"/>
      <c r="BW9" s="1690"/>
      <c r="BX9" s="1690"/>
    </row>
    <row customHeight="1" ht="11.25">
      <c r="A10" s="1074" t="s">
        <v>1398</v>
      </c>
      <c r="B10" s="1075">
        <v>2008</v>
      </c>
      <c r="E10" s="1076" t="s">
        <v>1399</v>
      </c>
      <c r="F10" s="1093"/>
      <c r="G10" s="1076" t="s">
        <v>1400</v>
      </c>
      <c r="H10" s="1076" t="s">
        <v>1401</v>
      </c>
      <c r="I10" s="1076" t="s">
        <v>148</v>
      </c>
      <c r="J10" s="1067" t="s">
        <v>1402</v>
      </c>
      <c r="K10" s="1067" t="s">
        <v>1403</v>
      </c>
      <c r="O10" s="1076" t="s">
        <v>1404</v>
      </c>
      <c r="V10" s="371" t="s">
        <v>148</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178</v>
      </c>
      <c r="BS10" s="1429"/>
      <c r="BT10" s="1281">
        <v>64236876</v>
      </c>
      <c r="BU10" s="1068" t="s">
        <v>222</v>
      </c>
      <c r="BV10" s="1070"/>
      <c r="BW10" s="1690"/>
      <c r="BX10" s="1690"/>
    </row>
    <row customHeight="1" ht="11.25">
      <c r="A11" s="1074" t="s">
        <v>1414</v>
      </c>
      <c r="B11" s="1075">
        <v>2009</v>
      </c>
      <c r="E11" s="1076" t="s">
        <v>1415</v>
      </c>
      <c r="F11" s="1093"/>
      <c r="G11" s="1076" t="s">
        <v>1416</v>
      </c>
      <c r="H11" s="1076" t="s">
        <v>1417</v>
      </c>
      <c r="I11" s="1076" t="s">
        <v>149</v>
      </c>
      <c r="J11" s="1077" t="s">
        <v>1418</v>
      </c>
      <c r="K11" s="1099" t="s">
        <v>1419</v>
      </c>
      <c r="O11" s="1077" t="s">
        <v>1420</v>
      </c>
      <c r="V11" s="370" t="s">
        <v>149</v>
      </c>
      <c r="W11" s="275"/>
      <c r="X11" s="1084" t="s">
        <v>1390</v>
      </c>
      <c r="Y11" s="1075" t="s">
        <v>1421</v>
      </c>
      <c r="Z11" s="1091"/>
      <c r="AP11" s="1087" t="s">
        <v>190</v>
      </c>
      <c r="AQ11" s="1089" t="s">
        <v>190</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184</v>
      </c>
      <c r="BS11" s="1429"/>
      <c r="BW11" s="1690"/>
      <c r="BX11" s="1690"/>
    </row>
    <row customHeight="1" ht="11.25">
      <c r="A12" s="1074" t="s">
        <v>1428</v>
      </c>
      <c r="B12" s="1075">
        <v>2010</v>
      </c>
      <c r="E12" s="1076" t="s">
        <v>1429</v>
      </c>
      <c r="F12" s="1093"/>
      <c r="G12" s="1076" t="s">
        <v>1417</v>
      </c>
      <c r="I12" s="1076" t="s">
        <v>150</v>
      </c>
      <c r="J12" s="1077" t="s">
        <v>1430</v>
      </c>
      <c r="K12" s="1099" t="s">
        <v>1431</v>
      </c>
      <c r="O12" s="1077" t="s">
        <v>522</v>
      </c>
      <c r="V12" s="370" t="s">
        <v>150</v>
      </c>
      <c r="W12" s="1089"/>
      <c r="X12" s="1084" t="s">
        <v>1432</v>
      </c>
      <c r="Y12" s="1075" t="s">
        <v>1224</v>
      </c>
      <c r="AP12" s="1087"/>
      <c r="AW12" s="1120" t="s">
        <v>149</v>
      </c>
      <c r="AX12" s="1120" t="s">
        <v>149</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151</v>
      </c>
      <c r="K13" s="1099" t="s">
        <v>1389</v>
      </c>
      <c r="V13" s="370" t="s">
        <v>151</v>
      </c>
      <c r="W13" s="1089"/>
      <c r="X13" s="1089"/>
      <c r="Y13" s="1089"/>
      <c r="AW13" s="1120" t="s">
        <v>150</v>
      </c>
      <c r="AX13" s="1120" t="s">
        <v>150</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152</v>
      </c>
      <c r="J14" s="1067" t="s">
        <v>1447</v>
      </c>
      <c r="N14" s="1067" t="s">
        <v>1448</v>
      </c>
      <c r="V14" s="1083">
        <v>13</v>
      </c>
      <c r="W14" s="1084"/>
      <c r="X14" s="1084" t="s">
        <v>1257</v>
      </c>
      <c r="Y14" s="1075" t="s">
        <v>1224</v>
      </c>
      <c r="AW14" s="1120" t="s">
        <v>151</v>
      </c>
      <c r="AX14" s="1120" t="s">
        <v>151</v>
      </c>
      <c r="AZ14" s="1067" t="s">
        <v>1449</v>
      </c>
      <c r="BB14" s="1120" t="s">
        <v>1450</v>
      </c>
      <c r="BC14" s="1120" t="s">
        <v>1442</v>
      </c>
      <c r="BE14" s="1120">
        <v>2012</v>
      </c>
      <c r="BH14" s="1068" t="s">
        <v>1365</v>
      </c>
      <c r="BJ14" s="1217" t="s">
        <v>1451</v>
      </c>
      <c r="BL14" s="1217" t="s">
        <v>1451</v>
      </c>
      <c r="BN14" s="1068" t="s">
        <v>1452</v>
      </c>
      <c r="BQ14" s="1281">
        <v>4213782</v>
      </c>
      <c r="BR14" s="1068" t="s">
        <v>190</v>
      </c>
      <c r="BS14" s="1429"/>
      <c r="BT14" s="1070"/>
      <c r="BU14" s="1070"/>
      <c r="BV14" s="1070"/>
      <c r="BW14" s="1694"/>
      <c r="BX14" s="1690"/>
    </row>
    <row customHeight="1" ht="19.5">
      <c r="A15" s="1074" t="s">
        <v>1453</v>
      </c>
      <c r="B15" s="1075">
        <v>2013</v>
      </c>
      <c r="E15" s="1698" t="s">
        <v>1454</v>
      </c>
      <c r="G15" s="1067" t="s">
        <v>1455</v>
      </c>
      <c r="H15" s="1067" t="s">
        <v>1456</v>
      </c>
      <c r="I15" s="1078" t="s">
        <v>153</v>
      </c>
      <c r="J15" s="1089" t="s">
        <v>589</v>
      </c>
      <c r="N15" s="1158" t="s">
        <v>1457</v>
      </c>
      <c r="X15" s="1087"/>
      <c r="AW15" s="1120" t="s">
        <v>152</v>
      </c>
      <c r="AX15" s="1120" t="s">
        <v>152</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562</v>
      </c>
      <c r="N16" s="1158" t="s">
        <v>1466</v>
      </c>
      <c r="AW16" s="1120" t="s">
        <v>153</v>
      </c>
      <c r="AX16" s="1120" t="s">
        <v>153</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165</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524</v>
      </c>
      <c r="CC19" s="1281">
        <v>4189708</v>
      </c>
      <c r="CD19" s="1068" t="s">
        <v>1506</v>
      </c>
    </row>
    <row customHeight="1" ht="21">
      <c r="A20" s="1074" t="s">
        <v>1507</v>
      </c>
      <c r="B20" s="1075">
        <v>2018</v>
      </c>
      <c r="E20" s="1074" t="s">
        <v>1257</v>
      </c>
      <c r="I20" s="1076" t="s">
        <v>1508</v>
      </c>
      <c r="N20" s="1158" t="s">
        <v>1509</v>
      </c>
      <c r="AW20" s="1120" t="s">
        <v>1497</v>
      </c>
      <c r="AX20" s="1120" t="s">
        <v>1497</v>
      </c>
      <c r="AZ20" s="1120" t="s">
        <v>1510</v>
      </c>
      <c r="BB20" s="1120" t="s">
        <v>1511</v>
      </c>
      <c r="BC20" s="1120" t="s">
        <v>1442</v>
      </c>
      <c r="BE20" s="1120">
        <v>2018</v>
      </c>
      <c r="BH20" s="1068" t="s">
        <v>1438</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1445</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1452</v>
      </c>
      <c r="BJ22" s="1068" t="s">
        <v>1397</v>
      </c>
      <c r="BL22" s="1068" t="s">
        <v>1397</v>
      </c>
      <c r="BQ22" s="1281">
        <v>4190067</v>
      </c>
      <c r="BR22" s="1068" t="s">
        <v>1530</v>
      </c>
      <c r="BS22" s="1429"/>
      <c r="BT22" s="1281">
        <v>4189674</v>
      </c>
      <c r="BU22" s="1068" t="s">
        <v>1531</v>
      </c>
      <c r="BV22" s="1070"/>
      <c r="BW22" s="1070"/>
      <c r="CC22" s="1281">
        <v>4189711</v>
      </c>
      <c r="CD22" s="1068" t="s">
        <v>296</v>
      </c>
    </row>
    <row customHeight="1" ht="21">
      <c r="A23" s="1074" t="s">
        <v>1532</v>
      </c>
      <c r="B23" s="1075">
        <v>2021</v>
      </c>
      <c r="AW23" s="1120" t="s">
        <v>1533</v>
      </c>
      <c r="AX23" s="1120" t="s">
        <v>1533</v>
      </c>
      <c r="AZ23" s="1120" t="s">
        <v>1534</v>
      </c>
      <c r="BB23" s="1120" t="s">
        <v>1535</v>
      </c>
      <c r="BC23" s="1120" t="s">
        <v>1235</v>
      </c>
      <c r="BE23" s="1120">
        <v>2021</v>
      </c>
      <c r="BH23" s="1068" t="s">
        <v>1460</v>
      </c>
      <c r="BJ23" s="1068" t="s">
        <v>1413</v>
      </c>
      <c r="BL23" s="1068" t="s">
        <v>1413</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1469</v>
      </c>
      <c r="BJ24" s="1068" t="s">
        <v>1427</v>
      </c>
      <c r="BL24" s="1068" t="s">
        <v>1427</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1476</v>
      </c>
      <c r="BJ25" s="1068" t="s">
        <v>1501</v>
      </c>
      <c r="BL25" s="1068" t="s">
        <v>1501</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1543</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518</v>
      </c>
      <c r="AX27" s="1120" t="s">
        <v>1559</v>
      </c>
      <c r="BB27" s="1120" t="s">
        <v>1560</v>
      </c>
      <c r="BC27" s="1120" t="s">
        <v>1543</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1219</v>
      </c>
      <c r="BB29" s="1120" t="s">
        <v>1420</v>
      </c>
      <c r="BC29" s="1091"/>
      <c r="BE29" s="1120">
        <v>2027</v>
      </c>
      <c r="BJ29" s="1068" t="s">
        <v>1460</v>
      </c>
      <c r="BL29" s="1068" t="s">
        <v>1460</v>
      </c>
    </row>
    <row customHeight="1" ht="11.25">
      <c r="A30" s="1074" t="s">
        <v>1573</v>
      </c>
      <c r="D30" s="1107"/>
      <c r="E30" s="1108"/>
      <c r="F30" s="1108"/>
      <c r="AX30" s="1120" t="s">
        <v>1574</v>
      </c>
      <c r="AZ30" s="1120" t="s">
        <v>525</v>
      </c>
      <c r="BE30" s="1120">
        <v>2028</v>
      </c>
      <c r="BJ30" s="1068" t="s">
        <v>1575</v>
      </c>
      <c r="BL30" s="1068" t="s">
        <v>1575</v>
      </c>
    </row>
    <row customHeight="1" ht="12.75">
      <c r="A31" s="1074" t="s">
        <v>1576</v>
      </c>
      <c r="D31" s="1101"/>
      <c r="E31" s="1102"/>
      <c r="F31" s="1102"/>
      <c r="H31" s="1109"/>
      <c r="AX31" s="1120" t="s">
        <v>1577</v>
      </c>
      <c r="AZ31" s="1120" t="s">
        <v>523</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31.12.2026</v>
      </c>
      <c r="H32" s="1110" t="s">
        <v>1581</v>
      </c>
      <c r="O32" s="1074" t="s">
        <v>1218</v>
      </c>
      <c r="AX32" s="1120" t="s">
        <v>1582</v>
      </c>
      <c r="AZ32" s="1120" t="s">
        <v>526</v>
      </c>
      <c r="BE32" s="1120">
        <v>2030</v>
      </c>
      <c r="BJ32" s="1068" t="s">
        <v>1469</v>
      </c>
      <c r="BL32" s="1068" t="s">
        <v>1469</v>
      </c>
    </row>
    <row customHeight="1" ht="11.25">
      <c r="A33" s="1074" t="s">
        <v>1583</v>
      </c>
      <c r="O33" s="1074" t="s">
        <v>1244</v>
      </c>
      <c r="AX33" s="1120" t="s">
        <v>1584</v>
      </c>
      <c r="AZ33" s="1120" t="s">
        <v>522</v>
      </c>
      <c r="BE33" s="1120">
        <v>2031</v>
      </c>
      <c r="BJ33" s="1068" t="s">
        <v>1476</v>
      </c>
      <c r="BL33" s="1068" t="s">
        <v>1476</v>
      </c>
    </row>
    <row customHeight="1" ht="11.25">
      <c r="A34" s="1074" t="s">
        <v>1585</v>
      </c>
      <c r="O34" s="1074" t="s">
        <v>1279</v>
      </c>
      <c r="AX34" s="1120" t="s">
        <v>1586</v>
      </c>
      <c r="BE34" s="1120">
        <v>2032</v>
      </c>
      <c r="BJ34" s="1068" t="s">
        <v>1487</v>
      </c>
      <c r="BL34" s="1068" t="s">
        <v>1487</v>
      </c>
    </row>
    <row customHeight="1" ht="11.25">
      <c r="A35" s="1074" t="s">
        <v>1587</v>
      </c>
      <c r="O35" s="1074" t="s">
        <v>1312</v>
      </c>
      <c r="AX35" s="1120" t="s">
        <v>1588</v>
      </c>
      <c r="AZ35" s="1067" t="s">
        <v>1589</v>
      </c>
      <c r="BE35" s="1120">
        <v>2033</v>
      </c>
      <c r="BL35" s="1068" t="s">
        <v>1590</v>
      </c>
    </row>
    <row customHeight="1" ht="11.25">
      <c r="A36" s="1870" t="s">
        <v>1591</v>
      </c>
      <c r="D36" s="1111" t="s">
        <v>1592</v>
      </c>
      <c r="E36" s="1112" t="s">
        <v>912</v>
      </c>
      <c r="F36" s="1113" t="str">
        <f>INDEX(E37:E41,MATCH(TEMPLATE_SPHERE,F37:F41,0))</f>
        <v>водоотведения</v>
      </c>
      <c r="G36" s="1113" t="str">
        <f>INDEX(G37:G41,MATCH(TEMPLATE_SPHERE,F37:F41,0))</f>
        <v>водоотведение</v>
      </c>
      <c r="O36" s="1074" t="s">
        <v>1336</v>
      </c>
      <c r="AX36" s="1120" t="s">
        <v>1593</v>
      </c>
      <c r="AZ36" s="1120" t="s">
        <v>522</v>
      </c>
      <c r="BE36" s="1120">
        <v>2034</v>
      </c>
      <c r="BL36" s="1068" t="s">
        <v>1594</v>
      </c>
    </row>
    <row customHeight="1" ht="11.25">
      <c r="A37" s="1074" t="s">
        <v>1595</v>
      </c>
      <c r="E37" s="407" t="s">
        <v>1596</v>
      </c>
      <c r="F37" s="1114" t="s">
        <v>813</v>
      </c>
      <c r="G37" s="407" t="s">
        <v>1597</v>
      </c>
      <c r="O37" s="1074" t="s">
        <v>1355</v>
      </c>
      <c r="AX37" s="1120" t="s">
        <v>1598</v>
      </c>
      <c r="AZ37" s="1120" t="s">
        <v>1246</v>
      </c>
      <c r="BE37" s="1120">
        <v>2035</v>
      </c>
    </row>
    <row customHeight="1" ht="11.25">
      <c r="A38" s="1074" t="s">
        <v>1599</v>
      </c>
      <c r="E38" s="407" t="s">
        <v>1600</v>
      </c>
      <c r="F38" s="1115" t="s">
        <v>859</v>
      </c>
      <c r="G38" s="407" t="s">
        <v>1601</v>
      </c>
      <c r="O38" s="1074" t="s">
        <v>1372</v>
      </c>
      <c r="AX38" s="1120" t="s">
        <v>1602</v>
      </c>
      <c r="AZ38" s="1120" t="s">
        <v>1280</v>
      </c>
      <c r="BE38" s="1120">
        <v>2036</v>
      </c>
      <c r="BH38" s="1067" t="s">
        <v>1603</v>
      </c>
      <c r="BJ38" s="1067" t="s">
        <v>1604</v>
      </c>
      <c r="BL38" s="1067" t="s">
        <v>1605</v>
      </c>
      <c r="BN38" s="1067" t="s">
        <v>1606</v>
      </c>
    </row>
    <row customHeight="1" ht="11.25">
      <c r="A39" s="1074" t="s">
        <v>1607</v>
      </c>
      <c r="E39" s="407" t="s">
        <v>1608</v>
      </c>
      <c r="F39" s="1115" t="s">
        <v>912</v>
      </c>
      <c r="G39" s="407" t="s">
        <v>1609</v>
      </c>
      <c r="O39" s="1074" t="s">
        <v>1388</v>
      </c>
      <c r="AX39" s="1120" t="s">
        <v>1610</v>
      </c>
      <c r="AZ39" s="1120" t="s">
        <v>1313</v>
      </c>
      <c r="BE39" s="1120">
        <v>2037</v>
      </c>
      <c r="BH39" s="1068" t="s">
        <v>1611</v>
      </c>
      <c r="BJ39" s="1217" t="s">
        <v>1611</v>
      </c>
      <c r="BL39" s="1217" t="s">
        <v>1611</v>
      </c>
      <c r="BN39" s="1068" t="s">
        <v>1612</v>
      </c>
    </row>
    <row customHeight="1" ht="11.25">
      <c r="A40" s="1074" t="s">
        <v>1613</v>
      </c>
      <c r="E40" s="407" t="s">
        <v>1614</v>
      </c>
      <c r="F40" s="1115" t="s">
        <v>899</v>
      </c>
      <c r="G40" s="407" t="s">
        <v>1615</v>
      </c>
      <c r="O40" s="1074" t="s">
        <v>1404</v>
      </c>
      <c r="AX40" s="1120" t="s">
        <v>1616</v>
      </c>
      <c r="BE40" s="1120">
        <v>2038</v>
      </c>
      <c r="BH40" s="1068" t="s">
        <v>1617</v>
      </c>
      <c r="BJ40" s="1217" t="s">
        <v>1032</v>
      </c>
      <c r="BL40" s="1217" t="s">
        <v>1032</v>
      </c>
      <c r="BN40" s="1068" t="s">
        <v>1066</v>
      </c>
    </row>
    <row customHeight="1" ht="11.25">
      <c r="A41" s="1074" t="s">
        <v>1618</v>
      </c>
      <c r="E41" s="407" t="s">
        <v>1619</v>
      </c>
      <c r="F41" s="1115" t="s">
        <v>1620</v>
      </c>
      <c r="G41" s="407" t="s">
        <v>1619</v>
      </c>
      <c r="O41" s="1074" t="s">
        <v>1420</v>
      </c>
      <c r="AX41" s="1120" t="s">
        <v>1621</v>
      </c>
      <c r="AZ41" s="1067" t="s">
        <v>1622</v>
      </c>
      <c r="BE41" s="1120">
        <v>2039</v>
      </c>
      <c r="BH41" s="1068" t="s">
        <v>1623</v>
      </c>
      <c r="BJ41" s="1217" t="s">
        <v>1028</v>
      </c>
      <c r="BL41" s="1217" t="s">
        <v>1028</v>
      </c>
      <c r="BN41" s="1068" t="s">
        <v>1053</v>
      </c>
    </row>
    <row customHeight="1" ht="11.25">
      <c r="A42" s="1074" t="s">
        <v>1624</v>
      </c>
      <c r="AX42" s="1120" t="s">
        <v>1625</v>
      </c>
      <c r="AZ42" s="1120" t="s">
        <v>1218</v>
      </c>
      <c r="BE42" s="1120">
        <v>2040</v>
      </c>
      <c r="BH42" s="1068" t="s">
        <v>1050</v>
      </c>
      <c r="BJ42" s="1217" t="s">
        <v>1030</v>
      </c>
      <c r="BL42" s="1217" t="s">
        <v>1030</v>
      </c>
      <c r="BN42" s="1068" t="s">
        <v>1626</v>
      </c>
    </row>
    <row customHeight="1" ht="11.25">
      <c r="A43" s="1074" t="s">
        <v>1627</v>
      </c>
      <c r="AX43" s="1120" t="s">
        <v>1628</v>
      </c>
      <c r="AZ43" s="1120" t="s">
        <v>1244</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1279</v>
      </c>
      <c r="BE44" s="1120">
        <v>2042</v>
      </c>
      <c r="BH44" s="1068" t="s">
        <v>1636</v>
      </c>
      <c r="BJ44" s="1217" t="s">
        <v>1050</v>
      </c>
      <c r="BL44" s="1217" t="s">
        <v>1050</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1312</v>
      </c>
      <c r="BE45" s="1120">
        <v>2043</v>
      </c>
      <c r="BH45" s="1068" t="s">
        <v>1645</v>
      </c>
      <c r="BJ45" s="1217" t="s">
        <v>1044</v>
      </c>
      <c r="BL45" s="1217" t="s">
        <v>1044</v>
      </c>
      <c r="BN45" s="1068" t="s">
        <v>1646</v>
      </c>
    </row>
    <row customHeight="1" ht="11.25">
      <c r="A46" s="1074" t="s">
        <v>1647</v>
      </c>
      <c r="E46" s="407" t="s">
        <v>26</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1649</v>
      </c>
      <c r="AZ46" s="1120" t="s">
        <v>1336</v>
      </c>
      <c r="BE46" s="1120">
        <v>2044</v>
      </c>
      <c r="BH46" s="1068" t="s">
        <v>1053</v>
      </c>
      <c r="BJ46" s="1217" t="s">
        <v>1034</v>
      </c>
      <c r="BL46" s="1217" t="s">
        <v>1034</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1653</v>
      </c>
      <c r="AZ47" s="1120" t="s">
        <v>1355</v>
      </c>
      <c r="BE47" s="1120">
        <v>2045</v>
      </c>
      <c r="BH47" s="1068" t="s">
        <v>1626</v>
      </c>
      <c r="BJ47" s="1217" t="s">
        <v>1036</v>
      </c>
      <c r="BL47" s="1217" t="s">
        <v>1036</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1</v>
      </c>
      <c r="J48" s="1745" t="s">
        <v>1658</v>
      </c>
      <c r="K48" s="1746"/>
      <c r="AX48" s="1120" t="s">
        <v>1659</v>
      </c>
      <c r="AZ48" s="1120" t="s">
        <v>1372</v>
      </c>
      <c r="BE48" s="1120">
        <v>2046</v>
      </c>
      <c r="BH48" s="1068" t="s">
        <v>1630</v>
      </c>
      <c r="BJ48" s="1217" t="s">
        <v>1038</v>
      </c>
      <c r="BL48" s="1217" t="s">
        <v>1038</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1664</v>
      </c>
      <c r="AZ49" s="1120" t="s">
        <v>1388</v>
      </c>
      <c r="BE49" s="1120">
        <v>2047</v>
      </c>
      <c r="BH49" s="1068" t="s">
        <v>1054</v>
      </c>
      <c r="BJ49" s="1217" t="s">
        <v>1040</v>
      </c>
      <c r="BL49" s="1217" t="s">
        <v>1040</v>
      </c>
    </row>
    <row customHeight="1" ht="11.25">
      <c r="A50" s="1074" t="s">
        <v>1665</v>
      </c>
      <c r="E50" s="407" t="s">
        <v>1666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1667</v>
      </c>
      <c r="AZ50" s="1120" t="s">
        <v>1404</v>
      </c>
      <c r="BE50" s="1120">
        <v>2048</v>
      </c>
      <c r="BH50" s="1068" t="s">
        <v>1637</v>
      </c>
      <c r="BJ50" s="1217" t="s">
        <v>1042</v>
      </c>
      <c r="BL50" s="1217" t="s">
        <v>1042</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1646</v>
      </c>
      <c r="BJ51" s="1217" t="s">
        <v>1672</v>
      </c>
      <c r="BL51" s="1217" t="s">
        <v>1672</v>
      </c>
    </row>
    <row customHeight="1" ht="11.25">
      <c r="A52" s="1074" t="s">
        <v>1673</v>
      </c>
      <c r="E52" s="407" t="s">
        <v>1674</v>
      </c>
      <c r="F52" s="1115" t="s">
        <v>1640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1675</v>
      </c>
      <c r="AZ52" s="1120" t="s">
        <v>522</v>
      </c>
      <c r="BE52" s="1120">
        <v>2050</v>
      </c>
      <c r="BH52" s="1068" t="s">
        <v>1650</v>
      </c>
      <c r="BJ52" s="1217" t="s">
        <v>1053</v>
      </c>
      <c r="BL52" s="1217" t="s">
        <v>1053</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1220</v>
      </c>
      <c r="BE55" s="1120">
        <v>2053</v>
      </c>
      <c r="BH55" s="1070" t="s">
        <v>28</v>
      </c>
      <c r="BJ55" s="1217" t="s">
        <v>1054</v>
      </c>
      <c r="BL55" s="1217" t="s">
        <v>1054</v>
      </c>
    </row>
    <row customHeight="1" ht="11.25">
      <c r="A56" s="1074" t="s">
        <v>1685</v>
      </c>
      <c r="D56" s="1118" t="s">
        <v>1686</v>
      </c>
      <c r="E56" s="1095" t="s">
        <v>100</v>
      </c>
      <c r="F56" s="1074" t="s">
        <v>1687</v>
      </c>
      <c r="AX56" s="1120" t="s">
        <v>1688</v>
      </c>
      <c r="AZ56" s="1120" t="s">
        <v>1247</v>
      </c>
      <c r="BE56" s="1120">
        <v>2054</v>
      </c>
      <c r="BH56" s="1070" t="s">
        <v>28</v>
      </c>
      <c r="BJ56" s="1217" t="s">
        <v>1637</v>
      </c>
      <c r="BL56" s="1217" t="s">
        <v>1637</v>
      </c>
    </row>
    <row customHeight="1" ht="11.25">
      <c r="A57" s="1074" t="s">
        <v>1689</v>
      </c>
      <c r="D57" s="1118" t="s">
        <v>1690</v>
      </c>
      <c r="E57" s="1095" t="s">
        <v>100</v>
      </c>
      <c r="F57" s="1074" t="s">
        <v>1687</v>
      </c>
      <c r="AX57" s="1120" t="s">
        <v>1691</v>
      </c>
      <c r="AZ57" s="1120" t="s">
        <v>1282</v>
      </c>
      <c r="BE57" s="1120">
        <v>2055</v>
      </c>
      <c r="BJ57" s="1217" t="s">
        <v>1646</v>
      </c>
      <c r="BL57" s="1217" t="s">
        <v>1646</v>
      </c>
    </row>
    <row customHeight="1" ht="11.25">
      <c r="A58" s="1074" t="s">
        <v>1692</v>
      </c>
      <c r="D58" s="1118" t="s">
        <v>1693</v>
      </c>
      <c r="E58" s="1095" t="s">
        <v>100</v>
      </c>
      <c r="F58" s="1074" t="s">
        <v>1687</v>
      </c>
      <c r="AX58" s="1120" t="s">
        <v>1694</v>
      </c>
      <c r="BE58" s="1120">
        <v>2056</v>
      </c>
      <c r="BJ58" s="1217" t="s">
        <v>1650</v>
      </c>
      <c r="BL58" s="1217" t="s">
        <v>1650</v>
      </c>
    </row>
    <row customHeight="1" ht="11.25">
      <c r="A59" s="1074" t="s">
        <v>1695</v>
      </c>
      <c r="D59" s="1118" t="s">
        <v>131</v>
      </c>
      <c r="E59" s="1095" t="s">
        <v>1582</v>
      </c>
      <c r="F59" s="1074" t="s">
        <v>1696</v>
      </c>
      <c r="AX59" s="1120" t="s">
        <v>1697</v>
      </c>
      <c r="AZ59" s="1067" t="s">
        <v>1698</v>
      </c>
      <c r="BE59" s="1120">
        <v>2057</v>
      </c>
      <c r="BJ59" s="1217" t="s">
        <v>1654</v>
      </c>
      <c r="BL59" s="1217" t="s">
        <v>1654</v>
      </c>
    </row>
    <row customHeight="1" ht="11.25">
      <c r="A60" s="1074" t="s">
        <v>1699</v>
      </c>
      <c r="D60" s="1118" t="s">
        <v>1700</v>
      </c>
      <c r="E60" s="1095" t="s">
        <v>1582</v>
      </c>
      <c r="F60" s="1074" t="s">
        <v>1696</v>
      </c>
      <c r="AX60" s="1120" t="s">
        <v>1701</v>
      </c>
      <c r="AZ60" s="1120" t="s">
        <v>1221</v>
      </c>
      <c r="BE60" s="1120">
        <v>2058</v>
      </c>
      <c r="BJ60" s="1217" t="s">
        <v>1660</v>
      </c>
      <c r="BL60" s="1217" t="s">
        <v>1660</v>
      </c>
    </row>
    <row customHeight="1" ht="11.25">
      <c r="A61" s="1074" t="s">
        <v>1702</v>
      </c>
      <c r="D61" s="1118" t="s">
        <v>1703</v>
      </c>
      <c r="E61" s="1095" t="s">
        <v>1582</v>
      </c>
      <c r="F61" s="1074" t="s">
        <v>1696</v>
      </c>
      <c r="AX61" s="1120" t="s">
        <v>1704</v>
      </c>
      <c r="AZ61" s="1120" t="s">
        <v>1248</v>
      </c>
      <c r="BE61" s="1120">
        <v>2059</v>
      </c>
      <c r="BL61" s="1217" t="s">
        <v>1046</v>
      </c>
    </row>
    <row customHeight="1" ht="11.25">
      <c r="A62" s="1074" t="s">
        <v>1705</v>
      </c>
      <c r="D62" s="1118" t="s">
        <v>130</v>
      </c>
      <c r="E62" s="1095">
        <v>30</v>
      </c>
      <c r="F62" s="1074" t="s">
        <v>1696</v>
      </c>
      <c r="AZ62" s="1120" t="s">
        <v>1283</v>
      </c>
      <c r="BE62" s="1120">
        <v>2060</v>
      </c>
      <c r="BL62" s="1217" t="s">
        <v>1048</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110</v>
      </c>
      <c r="BJ69" s="1068" t="s">
        <v>1721</v>
      </c>
      <c r="BK69" s="1117" t="s">
        <v>110</v>
      </c>
      <c r="BL69" s="1068" t="s">
        <v>1722</v>
      </c>
      <c r="BM69" s="1070" t="s">
        <v>110</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91</v>
      </c>
      <c r="BJ71" s="1068" t="s">
        <v>1731</v>
      </c>
      <c r="BK71" s="1117" t="s">
        <v>91</v>
      </c>
      <c r="BL71" s="1068" t="s">
        <v>1732</v>
      </c>
      <c r="BM71" s="1070" t="s">
        <v>91</v>
      </c>
      <c r="BN71" s="1068" t="s">
        <v>1733</v>
      </c>
    </row>
    <row customHeight="1" ht="11.25">
      <c r="A72" s="1074" t="s">
        <v>16</v>
      </c>
      <c r="AZ72" s="1120" t="s">
        <v>19</v>
      </c>
      <c r="BE72" s="1120">
        <v>2070</v>
      </c>
      <c r="BH72" s="1068" t="s">
        <v>1734</v>
      </c>
      <c r="BJ72" s="1068" t="s">
        <v>1734</v>
      </c>
      <c r="BL72" s="1068" t="s">
        <v>1734</v>
      </c>
      <c r="BN72" s="1068" t="s">
        <v>1735</v>
      </c>
    </row>
    <row customHeight="1" ht="11.25">
      <c r="A73" s="1074" t="s">
        <v>1736</v>
      </c>
      <c r="BH73" s="1068" t="s">
        <v>1737</v>
      </c>
      <c r="BI73" s="1117" t="s">
        <v>100</v>
      </c>
      <c r="BJ73" s="1068" t="s">
        <v>1738</v>
      </c>
      <c r="BK73" s="1117" t="s">
        <v>100</v>
      </c>
      <c r="BL73" s="1068" t="s">
        <v>1739</v>
      </c>
      <c r="BM73" s="1070" t="s">
        <v>100</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1231</v>
      </c>
      <c r="BH76" s="1068" t="s">
        <v>1750</v>
      </c>
      <c r="BJ76" s="1068" t="s">
        <v>1751</v>
      </c>
      <c r="BL76" s="1068" t="s">
        <v>1752</v>
      </c>
    </row>
    <row customHeight="1" ht="11.25">
      <c r="A77" s="1074" t="s">
        <v>1753</v>
      </c>
      <c r="AZ77" s="1120" t="s">
        <v>1259</v>
      </c>
    </row>
    <row customHeight="1" ht="11.25">
      <c r="A78" s="1074" t="s">
        <v>1754</v>
      </c>
      <c r="AZ78" s="1120" t="s">
        <v>1291</v>
      </c>
    </row>
    <row customHeight="1" ht="11.25">
      <c r="A79" s="1074" t="s">
        <v>1755</v>
      </c>
      <c r="AZ79" s="1120" t="s">
        <v>1321</v>
      </c>
      <c r="BH79" s="1067" t="s">
        <v>1756</v>
      </c>
      <c r="BJ79" s="1067" t="s">
        <v>1757</v>
      </c>
      <c r="BL79" s="1067" t="s">
        <v>1758</v>
      </c>
    </row>
    <row customHeight="1" ht="11.25">
      <c r="A80" s="1074" t="s">
        <v>1759</v>
      </c>
      <c r="AZ80" s="1120" t="s">
        <v>1342</v>
      </c>
      <c r="BH80" s="1068" t="s">
        <v>1760</v>
      </c>
      <c r="BJ80" s="1068" t="s">
        <v>1761</v>
      </c>
      <c r="BL80" s="1068" t="s">
        <v>1762</v>
      </c>
    </row>
    <row customHeight="1" ht="11.25">
      <c r="A81" s="1074" t="s">
        <v>1763</v>
      </c>
      <c r="AZ81" s="1120" t="s">
        <v>1359</v>
      </c>
      <c r="BH81" s="1068" t="s">
        <v>1764</v>
      </c>
      <c r="BJ81" s="1068" t="s">
        <v>1765</v>
      </c>
      <c r="BL81" s="1068" t="s">
        <v>1766</v>
      </c>
    </row>
    <row customHeight="1" ht="11.25">
      <c r="A82" s="1074" t="s">
        <v>1767</v>
      </c>
      <c r="AZ82" s="1120" t="s">
        <v>1374</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1024</v>
      </c>
    </row>
    <row customHeight="1" ht="11.25">
      <c r="A91" s="1074" t="s">
        <v>1796</v>
      </c>
      <c r="AZ91" s="1120" t="s">
        <v>1060</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577</v>
      </c>
      <c r="BH108" s="1068" t="s">
        <v>1849</v>
      </c>
      <c r="BJ108" s="1068" t="s">
        <v>1850</v>
      </c>
      <c r="BL108" s="1068" t="s">
        <v>524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522</v>
      </c>
    </row>
    <row customHeight="1" ht="11.25">
      <c r="AZ116" s="1901" t="s">
        <v>1838</v>
      </c>
      <c r="BA116" s="1902" t="s">
        <v>1839</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3C48-E618-ABAF-F64A-483DE39A3F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309</v>
      </c>
      <c r="G13" s="474"/>
      <c r="H13" s="1533"/>
      <c r="J13" s="455">
        <v>19</v>
      </c>
    </row>
    <row customHeight="1" ht="19.95">
      <c r="A14" s="502"/>
      <c r="B14" s="502"/>
      <c r="C14" s="457"/>
      <c r="D14" s="1523" t="s">
        <v>714</v>
      </c>
      <c r="E14" s="1524" t="s">
        <v>1856</v>
      </c>
      <c r="F14" s="1526"/>
      <c r="G14" s="1525" t="s">
        <v>1857</v>
      </c>
      <c r="H14" s="1533"/>
      <c r="J14" s="455">
        <v>19</v>
      </c>
    </row>
    <row customHeight="1" ht="19.95">
      <c r="A15" s="502"/>
      <c r="B15" s="502"/>
      <c r="C15" s="457"/>
      <c r="D15" s="1523" t="s">
        <v>310</v>
      </c>
      <c r="E15" s="1524" t="s">
        <v>1858</v>
      </c>
      <c r="F15" s="1526"/>
      <c r="G15" s="1525" t="s">
        <v>1859</v>
      </c>
      <c r="H15" s="1533"/>
      <c r="J15" s="455">
        <v>19</v>
      </c>
    </row>
    <row customHeight="1" ht="24">
      <c r="A16" s="502"/>
      <c r="B16" s="502"/>
      <c r="C16" s="457"/>
      <c r="D16" s="1523" t="s">
        <v>313</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92</v>
      </c>
      <c r="E18" s="1527" t="s">
        <v>1864</v>
      </c>
      <c r="F18" s="1526"/>
      <c r="G18" s="474" t="s">
        <v>1863</v>
      </c>
      <c r="H18" s="1533"/>
      <c r="I18" s="852"/>
      <c r="J18" s="455">
        <v>46</v>
      </c>
    </row>
    <row customHeight="1" ht="23.25">
      <c r="A19" s="502"/>
      <c r="B19" s="502"/>
      <c r="C19" s="457"/>
      <c r="D19" s="1520" t="s">
        <v>100</v>
      </c>
      <c r="E19" s="1527" t="s">
        <v>1865</v>
      </c>
      <c r="F19" s="1521" t="s">
        <v>309</v>
      </c>
      <c r="G19" s="2471" t="s">
        <v>1866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1867</v>
      </c>
      <c r="F22" s="1526"/>
      <c r="G22" s="474" t="s">
        <v>1868</v>
      </c>
      <c r="H22" s="1532"/>
      <c r="J22" s="501">
        <v>25</v>
      </c>
    </row>
    <row s="501" customFormat="1" customHeight="1" ht="19.95">
      <c r="A23" s="502"/>
      <c r="B23" s="502"/>
      <c r="C23" s="502"/>
      <c r="D23" s="1520" t="s">
        <v>94</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CA658-7253-60AD-BB98-82FB0A0E2B5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50</v>
      </c>
      <c r="H1" s="1631" t="s">
        <v>52</v>
      </c>
      <c r="IU1" s="1155" t="s">
        <v>14</v>
      </c>
    </row>
    <row s="1850" customFormat="1" customHeight="1" ht="22.5" hidden="1">
      <c r="A2" s="831"/>
      <c r="B2" s="1160">
        <v>1</v>
      </c>
      <c r="C2" s="1160"/>
      <c r="D2" s="1928" t="s">
        <v>518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1871</v>
      </c>
      <c r="G8" s="1540" t="s">
        <v>50</v>
      </c>
      <c r="H8" s="1540" t="s">
        <v>52</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0FE68-B9EE-89B8-CA88-A8532502ED3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C6668-B32F-8178-9EE8-D658A50062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93908-B433-6C48-5B58-C8E15843CC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FA12C-9698-6AF8-DA75-773A927850C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1889</v>
      </c>
      <c r="F9" s="2209"/>
      <c r="G9" s="2209"/>
      <c r="H9" s="2209"/>
      <c r="I9" s="2209"/>
      <c r="M9" s="121">
        <v>28</v>
      </c>
    </row>
    <row customHeight="1" ht="24">
      <c r="D10" s="2209"/>
      <c r="E10" s="127" t="s">
        <v>1890</v>
      </c>
      <c r="F10" s="127" t="s">
        <v>1891</v>
      </c>
      <c r="G10" s="127" t="s">
        <v>1892</v>
      </c>
      <c r="H10" s="127" t="s">
        <v>393</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1D808-1148-19B8-B5BF-A650AC3C44E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89</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DBE78-7E9C-41B8-0454-4922E32AF7C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6FFF8-0D18-BC2F-6453-050B1E4C20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128</v>
      </c>
      <c r="H9" s="2194"/>
      <c r="I9" s="2195"/>
      <c r="J9" s="2101"/>
      <c r="K9" s="1559"/>
      <c r="L9" s="2127" t="s">
        <v>291</v>
      </c>
      <c r="M9" s="2101"/>
      <c r="N9" s="2192" t="s">
        <v>89</v>
      </c>
      <c r="O9" s="2193"/>
      <c r="P9" s="2127" t="s">
        <v>129</v>
      </c>
      <c r="Q9" s="1556"/>
      <c r="R9" s="2127" t="s">
        <v>291</v>
      </c>
      <c r="S9" s="2101"/>
      <c r="T9" s="2192" t="s">
        <v>89</v>
      </c>
      <c r="U9" s="2193"/>
      <c r="V9" s="2127" t="s">
        <v>129</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23A88-1DF8-6048-3218-EC125586E1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4D39B-4627-E5D8-5638-97D9456895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518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518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518</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518</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518</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28</v>
      </c>
      <c r="H139" s="289"/>
      <c r="I139" s="637" t="s">
        <v>110</v>
      </c>
      <c r="J139" s="1807" t="s">
        <v>1935</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90537-4326-033D-4FAB-B6B37A4720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813</v>
      </c>
      <c r="E1" s="980" t="s">
        <v>859</v>
      </c>
      <c r="F1" s="980" t="s">
        <v>912</v>
      </c>
      <c r="G1" s="980" t="s">
        <v>899</v>
      </c>
      <c r="H1" s="980" t="s">
        <v>1620</v>
      </c>
    </row>
    <row customHeight="1" ht="9">
      <c r="A2" s="983" t="s">
        <v>1946</v>
      </c>
      <c r="B2" s="983"/>
      <c r="C2" s="984" t="str">
        <f>INDEX(TEMPLATE_NUMBER_FORM_LIST,MATCH(TEMPLATE_SPHERE,TEMPLATE_SPHERE_LIST,0))</f>
        <v>10</v>
      </c>
      <c r="D2" s="983" t="s">
        <v>1471</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1948</v>
      </c>
      <c r="B4" s="846" t="s">
        <v>111</v>
      </c>
      <c r="C4" s="984" t="str">
        <f>IF(TEMPLATE_SPHERE="HEAT",D4,IF(TEMPLATE_SPHERE="TKO",H4,E4))</f>
        <v>Форма 1. Информация об организации, осуществляющей водоотведение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1950</v>
      </c>
    </row>
    <row customHeight="1" ht="117">
      <c r="A5" s="846" t="s">
        <v>1951</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1953</v>
      </c>
    </row>
    <row customHeight="1" ht="90">
      <c r="A6" s="846" t="s">
        <v>1954</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1955</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2005</v>
      </c>
      <c r="B31" s="846"/>
      <c r="C31" s="984" t="str">
        <f>IF(TEMPLATE_SPHERE="HEAT",D31,IF(TEMPLATE_SPHERE="TKO",H31,E31))</f>
        <v>Форма 1. Информация об организации, осуществляющей водоотведение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320E68-58F8-5AF4-0EBF-331EE8323A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813</v>
      </c>
      <c r="D2" s="841" t="s">
        <v>859</v>
      </c>
      <c r="E2" s="841" t="s">
        <v>912</v>
      </c>
      <c r="F2" s="841" t="s">
        <v>899</v>
      </c>
      <c r="G2" s="841" t="s">
        <v>1620</v>
      </c>
      <c r="H2" s="843"/>
      <c r="I2" s="843"/>
      <c r="J2" s="843"/>
      <c r="K2" s="843"/>
      <c r="L2" s="843"/>
      <c r="M2" s="843"/>
      <c r="N2" s="843"/>
      <c r="O2" s="841" t="s">
        <v>813</v>
      </c>
      <c r="P2" s="841" t="s">
        <v>859</v>
      </c>
      <c r="Q2" s="841" t="s">
        <v>899</v>
      </c>
      <c r="R2" s="841" t="s">
        <v>912</v>
      </c>
      <c r="S2" s="841" t="s">
        <v>1620</v>
      </c>
      <c r="T2" s="841" t="s">
        <v>813</v>
      </c>
      <c r="U2" s="841" t="s">
        <v>859</v>
      </c>
      <c r="V2" s="841" t="s">
        <v>899</v>
      </c>
      <c r="W2" s="841" t="s">
        <v>912</v>
      </c>
      <c r="X2" s="841" t="s">
        <v>1620</v>
      </c>
      <c r="Y2" s="841"/>
      <c r="Z2" s="841" t="s">
        <v>813</v>
      </c>
      <c r="AA2" s="850" t="s">
        <v>859</v>
      </c>
      <c r="AB2" s="841" t="s">
        <v>899</v>
      </c>
      <c r="AC2" s="841" t="s">
        <v>912</v>
      </c>
      <c r="AD2" s="841" t="s">
        <v>1620</v>
      </c>
    </row>
    <row customHeight="1" ht="162">
      <c r="A3" s="845" t="s">
        <v>26</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741</v>
      </c>
      <c r="R25" s="957" t="s">
        <v>310</v>
      </c>
      <c r="S25" s="957"/>
      <c r="T25" s="964" t="s">
        <v>2059</v>
      </c>
      <c r="U25" s="846" t="s">
        <v>2059</v>
      </c>
      <c r="V25" s="846" t="s">
        <v>2059</v>
      </c>
      <c r="W25" s="846" t="s">
        <v>2059</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2060</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2062</v>
      </c>
      <c r="R27" s="957" t="s">
        <v>726</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2069</v>
      </c>
      <c r="P31" s="957" t="s">
        <v>737</v>
      </c>
      <c r="Q31" s="957" t="s">
        <v>2069</v>
      </c>
      <c r="R31" s="957" t="s">
        <v>737</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739</v>
      </c>
      <c r="Q32" s="957" t="s">
        <v>2072</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747</v>
      </c>
      <c r="Q40" s="957" t="s">
        <v>2095</v>
      </c>
      <c r="R40" s="957" t="s">
        <v>747</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2106</v>
      </c>
      <c r="P43" s="957" t="s">
        <v>751</v>
      </c>
      <c r="Q43" s="957" t="s">
        <v>2106</v>
      </c>
      <c r="R43" s="957" t="s">
        <v>751</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2138</v>
      </c>
      <c r="U52" s="843" t="s">
        <v>2139</v>
      </c>
      <c r="V52" s="843" t="s">
        <v>2140</v>
      </c>
      <c r="W52" s="843" t="s">
        <v>2141</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327</v>
      </c>
      <c r="Q53" s="957" t="s">
        <v>327</v>
      </c>
      <c r="R53" s="957" t="s">
        <v>327</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100</v>
      </c>
      <c r="Q59" s="957" t="s">
        <v>100</v>
      </c>
      <c r="R59" s="957" t="s">
        <v>100</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640</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2209</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2218</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2223</v>
      </c>
      <c r="D148" s="843" t="s">
        <v>1564</v>
      </c>
      <c r="E148" s="843" t="s">
        <v>1664</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5C341-AA58-E628-04CC-7C25A4CCD2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45929.496412037035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1-3.25-611/25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Офиуиальный интернет-портал правовой информации и официальный сайт РЭК Сахалинской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2228</v>
      </c>
      <c r="P15" s="2275"/>
      <c r="Q15" s="2275"/>
      <c r="R15" s="2275"/>
      <c r="S15" s="2275"/>
      <c r="T15" s="2275"/>
      <c r="U15" s="2276"/>
      <c r="V15" s="2277" t="s">
        <v>431</v>
      </c>
      <c r="W15" s="2280" t="s">
        <v>1150</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64D4C-5136-6EE8-8CD8-DD95A50ED2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92F05-3372-45AE-02CD-8EF941AAB5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5CDE8-CBD8-6D13-DBC3-322A70813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67FB8-FE08-020F-8828-941E042EB6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BD5D8-3498-3ACA-DC78-ED5AD036C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EDB88-9DF4-E518-2EF7-E876AD243C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Сахалинская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69458-3FDF-7128-A378-3FF169A86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6D9A8-1BF7-17B8-479B-ED5A5BBDD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FE248-C468-1428-A5AB-33099ACCDA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409A2-51A8-DBB6-2BD8-7E97ABDAF2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2237</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D229C-E9C8-6EC8-6BE8-655F01AD2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3A2B8-D9AD-9AB8-9EE8-25FD897C26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F2CE3-6328-5C25-3806-F317759CE155}"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28</v>
      </c>
      <c r="H2" s="1850" t="s">
        <v>28</v>
      </c>
      <c r="I2" s="1850" t="s">
        <v>813</v>
      </c>
    </row>
    <row customHeight="1" ht="11.25">
      <c r="A3" s="1850" t="s">
        <v>2247</v>
      </c>
      <c r="B3" s="1850" t="s">
        <v>16</v>
      </c>
      <c r="C3" s="1850" t="s">
        <v>2252</v>
      </c>
      <c r="D3" s="1850" t="s">
        <v>2253</v>
      </c>
      <c r="E3" s="1850" t="s">
        <v>2254</v>
      </c>
      <c r="F3" s="1850" t="s">
        <v>2255</v>
      </c>
      <c r="G3" s="1850" t="s">
        <v>28</v>
      </c>
      <c r="H3" s="1850" t="s">
        <v>28</v>
      </c>
      <c r="I3" s="1850" t="s">
        <v>813</v>
      </c>
    </row>
    <row customHeight="1" ht="11.25">
      <c r="A4" s="1850" t="s">
        <v>2247</v>
      </c>
      <c r="B4" s="1850" t="s">
        <v>16</v>
      </c>
      <c r="C4" s="1850" t="s">
        <v>2256</v>
      </c>
      <c r="D4" s="1850" t="s">
        <v>2257</v>
      </c>
      <c r="E4" s="1850" t="s">
        <v>2258</v>
      </c>
      <c r="F4" s="1850" t="s">
        <v>2259</v>
      </c>
      <c r="G4" s="1850" t="s">
        <v>28</v>
      </c>
      <c r="H4" s="1850" t="s">
        <v>28</v>
      </c>
      <c r="I4" s="1850" t="s">
        <v>813</v>
      </c>
    </row>
    <row customHeight="1" ht="11.25">
      <c r="A5" s="1850" t="s">
        <v>2247</v>
      </c>
      <c r="B5" s="1850" t="s">
        <v>16</v>
      </c>
      <c r="C5" s="1850" t="s">
        <v>2260</v>
      </c>
      <c r="D5" s="1850" t="s">
        <v>2261</v>
      </c>
      <c r="E5" s="1850" t="s">
        <v>2262</v>
      </c>
      <c r="F5" s="1850" t="s">
        <v>2259</v>
      </c>
      <c r="G5" s="1850" t="s">
        <v>28</v>
      </c>
      <c r="H5" s="1850" t="s">
        <v>28</v>
      </c>
      <c r="I5" s="1850" t="s">
        <v>813</v>
      </c>
    </row>
    <row customHeight="1" ht="11.25">
      <c r="A6" s="1850" t="s">
        <v>2247</v>
      </c>
      <c r="B6" s="1850" t="s">
        <v>16</v>
      </c>
      <c r="C6" s="1850" t="s">
        <v>2263</v>
      </c>
      <c r="D6" s="1850" t="s">
        <v>2264</v>
      </c>
      <c r="E6" s="1850" t="s">
        <v>2265</v>
      </c>
      <c r="F6" s="1850" t="s">
        <v>2266</v>
      </c>
      <c r="G6" s="1850" t="s">
        <v>28</v>
      </c>
      <c r="H6" s="1850" t="s">
        <v>28</v>
      </c>
      <c r="I6" s="1850" t="s">
        <v>813</v>
      </c>
    </row>
    <row customHeight="1" ht="11.25">
      <c r="A7" s="1850" t="s">
        <v>2247</v>
      </c>
      <c r="B7" s="1850" t="s">
        <v>16</v>
      </c>
      <c r="C7" s="1850" t="s">
        <v>2267</v>
      </c>
      <c r="D7" s="1850" t="s">
        <v>2268</v>
      </c>
      <c r="E7" s="1850" t="s">
        <v>2269</v>
      </c>
      <c r="F7" s="1850" t="s">
        <v>2270</v>
      </c>
      <c r="G7" s="1850" t="s">
        <v>28</v>
      </c>
      <c r="H7" s="1850" t="s">
        <v>28</v>
      </c>
      <c r="I7" s="1850" t="s">
        <v>813</v>
      </c>
    </row>
    <row customHeight="1" ht="11.25">
      <c r="A8" s="1850" t="s">
        <v>2247</v>
      </c>
      <c r="B8" s="1850" t="s">
        <v>16</v>
      </c>
      <c r="C8" s="1850" t="s">
        <v>2271</v>
      </c>
      <c r="D8" s="1850" t="s">
        <v>2272</v>
      </c>
      <c r="E8" s="1850" t="s">
        <v>2273</v>
      </c>
      <c r="F8" s="1850" t="s">
        <v>2274</v>
      </c>
      <c r="G8" s="1850" t="s">
        <v>28</v>
      </c>
      <c r="H8" s="1850" t="s">
        <v>28</v>
      </c>
      <c r="I8" s="1850" t="s">
        <v>813</v>
      </c>
    </row>
    <row customHeight="1" ht="11.25">
      <c r="A9" s="1850" t="s">
        <v>2247</v>
      </c>
      <c r="B9" s="1850" t="s">
        <v>16</v>
      </c>
      <c r="C9" s="1850" t="s">
        <v>2275</v>
      </c>
      <c r="D9" s="1850" t="s">
        <v>2276</v>
      </c>
      <c r="E9" s="1850" t="s">
        <v>2277</v>
      </c>
      <c r="F9" s="1850" t="s">
        <v>2251</v>
      </c>
      <c r="G9" s="1850" t="s">
        <v>28</v>
      </c>
      <c r="H9" s="1850" t="s">
        <v>28</v>
      </c>
      <c r="I9" s="1850" t="s">
        <v>813</v>
      </c>
    </row>
    <row customHeight="1" ht="11.25">
      <c r="A10" s="1850" t="s">
        <v>2247</v>
      </c>
      <c r="B10" s="1850" t="s">
        <v>16</v>
      </c>
      <c r="C10" s="1850" t="s">
        <v>2278</v>
      </c>
      <c r="D10" s="1850" t="s">
        <v>2279</v>
      </c>
      <c r="E10" s="1850" t="s">
        <v>2280</v>
      </c>
      <c r="F10" s="1850" t="s">
        <v>2281</v>
      </c>
      <c r="G10" s="1850" t="s">
        <v>28</v>
      </c>
      <c r="H10" s="1850" t="s">
        <v>28</v>
      </c>
      <c r="I10" s="1850" t="s">
        <v>813</v>
      </c>
    </row>
    <row customHeight="1" ht="11.25">
      <c r="A11" s="1850" t="s">
        <v>2247</v>
      </c>
      <c r="B11" s="1850" t="s">
        <v>16</v>
      </c>
      <c r="C11" s="1850" t="s">
        <v>2282</v>
      </c>
      <c r="D11" s="1850" t="s">
        <v>2283</v>
      </c>
      <c r="E11" s="1850" t="s">
        <v>2284</v>
      </c>
      <c r="F11" s="1850" t="s">
        <v>2251</v>
      </c>
      <c r="G11" s="1850" t="s">
        <v>28</v>
      </c>
      <c r="H11" s="1850" t="s">
        <v>28</v>
      </c>
      <c r="I11" s="1850" t="s">
        <v>813</v>
      </c>
    </row>
    <row customHeight="1" ht="11.25">
      <c r="A12" s="1850" t="s">
        <v>2247</v>
      </c>
      <c r="B12" s="1850" t="s">
        <v>16</v>
      </c>
      <c r="C12" s="1850" t="s">
        <v>2285</v>
      </c>
      <c r="D12" s="1850" t="s">
        <v>2286</v>
      </c>
      <c r="E12" s="1850" t="s">
        <v>2287</v>
      </c>
      <c r="F12" s="1850" t="s">
        <v>2266</v>
      </c>
      <c r="G12" s="1850" t="s">
        <v>2288</v>
      </c>
      <c r="H12" s="1850" t="s">
        <v>28</v>
      </c>
      <c r="I12" s="1850" t="s">
        <v>813</v>
      </c>
    </row>
    <row customHeight="1" ht="11.25">
      <c r="A13" s="1850" t="s">
        <v>2247</v>
      </c>
      <c r="B13" s="1850" t="s">
        <v>16</v>
      </c>
      <c r="C13" s="1850" t="s">
        <v>2289</v>
      </c>
      <c r="D13" s="1850" t="s">
        <v>2290</v>
      </c>
      <c r="E13" s="1850" t="s">
        <v>2291</v>
      </c>
      <c r="F13" s="1850" t="s">
        <v>2292</v>
      </c>
      <c r="G13" s="1850" t="s">
        <v>28</v>
      </c>
      <c r="H13" s="1850" t="s">
        <v>28</v>
      </c>
      <c r="I13" s="1850" t="s">
        <v>813</v>
      </c>
    </row>
    <row customHeight="1" ht="11.25">
      <c r="A14" s="1850" t="s">
        <v>2247</v>
      </c>
      <c r="B14" s="1850" t="s">
        <v>16</v>
      </c>
      <c r="C14" s="1850" t="s">
        <v>2293</v>
      </c>
      <c r="D14" s="1850" t="s">
        <v>2294</v>
      </c>
      <c r="E14" s="1850" t="s">
        <v>2295</v>
      </c>
      <c r="F14" s="1850" t="s">
        <v>2292</v>
      </c>
      <c r="G14" s="1850" t="s">
        <v>28</v>
      </c>
      <c r="H14" s="1850" t="s">
        <v>28</v>
      </c>
      <c r="I14" s="1850" t="s">
        <v>813</v>
      </c>
    </row>
    <row customHeight="1" ht="11.25">
      <c r="A15" s="1850" t="s">
        <v>2247</v>
      </c>
      <c r="B15" s="1850" t="s">
        <v>16</v>
      </c>
      <c r="C15" s="1850" t="s">
        <v>2296</v>
      </c>
      <c r="D15" s="1850" t="s">
        <v>2297</v>
      </c>
      <c r="E15" s="1850" t="s">
        <v>2298</v>
      </c>
      <c r="F15" s="1850" t="s">
        <v>2299</v>
      </c>
      <c r="G15" s="1850" t="s">
        <v>28</v>
      </c>
      <c r="H15" s="1850" t="s">
        <v>28</v>
      </c>
      <c r="I15" s="1850" t="s">
        <v>813</v>
      </c>
    </row>
    <row customHeight="1" ht="11.25">
      <c r="A16" s="1850" t="s">
        <v>2247</v>
      </c>
      <c r="B16" s="1850" t="s">
        <v>16</v>
      </c>
      <c r="C16" s="1850" t="s">
        <v>2300</v>
      </c>
      <c r="D16" s="1850" t="s">
        <v>2301</v>
      </c>
      <c r="E16" s="1850" t="s">
        <v>2302</v>
      </c>
      <c r="F16" s="1850" t="s">
        <v>2303</v>
      </c>
      <c r="G16" s="1850" t="s">
        <v>28</v>
      </c>
      <c r="H16" s="1850" t="s">
        <v>28</v>
      </c>
      <c r="I16" s="1850" t="s">
        <v>813</v>
      </c>
    </row>
    <row customHeight="1" ht="11.25">
      <c r="A17" s="1850" t="s">
        <v>2247</v>
      </c>
      <c r="B17" s="1850" t="s">
        <v>16</v>
      </c>
      <c r="C17" s="1850" t="s">
        <v>2304</v>
      </c>
      <c r="D17" s="1850" t="s">
        <v>2305</v>
      </c>
      <c r="E17" s="1850" t="s">
        <v>2306</v>
      </c>
      <c r="F17" s="1850" t="s">
        <v>2307</v>
      </c>
      <c r="G17" s="1850" t="s">
        <v>28</v>
      </c>
      <c r="H17" s="1850" t="s">
        <v>28</v>
      </c>
      <c r="I17" s="1850" t="s">
        <v>813</v>
      </c>
    </row>
    <row customHeight="1" ht="11.25">
      <c r="A18" s="1850" t="s">
        <v>2247</v>
      </c>
      <c r="B18" s="1850" t="s">
        <v>16</v>
      </c>
      <c r="C18" s="1850" t="s">
        <v>2308</v>
      </c>
      <c r="D18" s="1850" t="s">
        <v>2309</v>
      </c>
      <c r="E18" s="1850" t="s">
        <v>2310</v>
      </c>
      <c r="F18" s="1850" t="s">
        <v>2251</v>
      </c>
      <c r="G18" s="1850" t="s">
        <v>28</v>
      </c>
      <c r="H18" s="1850" t="s">
        <v>28</v>
      </c>
      <c r="I18" s="1850" t="s">
        <v>813</v>
      </c>
    </row>
    <row customHeight="1" ht="11.25">
      <c r="A19" s="1850" t="s">
        <v>2247</v>
      </c>
      <c r="B19" s="1850" t="s">
        <v>16</v>
      </c>
      <c r="C19" s="1850" t="s">
        <v>2311</v>
      </c>
      <c r="D19" s="1850" t="s">
        <v>2312</v>
      </c>
      <c r="E19" s="1850" t="s">
        <v>2313</v>
      </c>
      <c r="F19" s="1850" t="s">
        <v>2314</v>
      </c>
      <c r="G19" s="1850" t="s">
        <v>2315</v>
      </c>
      <c r="H19" s="1850" t="s">
        <v>28</v>
      </c>
      <c r="I19" s="1850" t="s">
        <v>813</v>
      </c>
    </row>
    <row customHeight="1" ht="11.25">
      <c r="A20" s="1850" t="s">
        <v>2247</v>
      </c>
      <c r="B20" s="1850" t="s">
        <v>16</v>
      </c>
      <c r="C20" s="1850" t="s">
        <v>2316</v>
      </c>
      <c r="D20" s="1850" t="s">
        <v>2317</v>
      </c>
      <c r="E20" s="1850" t="s">
        <v>2318</v>
      </c>
      <c r="F20" s="1850" t="s">
        <v>2274</v>
      </c>
      <c r="G20" s="1850" t="s">
        <v>28</v>
      </c>
      <c r="H20" s="1850" t="s">
        <v>28</v>
      </c>
      <c r="I20" s="1850" t="s">
        <v>813</v>
      </c>
    </row>
    <row customHeight="1" ht="11.25">
      <c r="A21" s="1850" t="s">
        <v>2247</v>
      </c>
      <c r="B21" s="1850" t="s">
        <v>16</v>
      </c>
      <c r="C21" s="1850" t="s">
        <v>2319</v>
      </c>
      <c r="D21" s="1850" t="s">
        <v>2320</v>
      </c>
      <c r="E21" s="1850" t="s">
        <v>2321</v>
      </c>
      <c r="F21" s="1850" t="s">
        <v>2322</v>
      </c>
      <c r="G21" s="1850" t="s">
        <v>2323</v>
      </c>
      <c r="H21" s="1850" t="s">
        <v>28</v>
      </c>
      <c r="I21" s="1850" t="s">
        <v>813</v>
      </c>
    </row>
    <row customHeight="1" ht="11.25">
      <c r="A22" s="1850" t="s">
        <v>2247</v>
      </c>
      <c r="B22" s="1850" t="s">
        <v>16</v>
      </c>
      <c r="C22" s="1850" t="s">
        <v>2324</v>
      </c>
      <c r="D22" s="1850" t="s">
        <v>2325</v>
      </c>
      <c r="E22" s="1850" t="s">
        <v>2326</v>
      </c>
      <c r="F22" s="1850" t="s">
        <v>2270</v>
      </c>
      <c r="G22" s="1850" t="s">
        <v>28</v>
      </c>
      <c r="H22" s="1850" t="s">
        <v>28</v>
      </c>
      <c r="I22" s="1850" t="s">
        <v>813</v>
      </c>
    </row>
    <row customHeight="1" ht="11.25">
      <c r="A23" s="1850" t="s">
        <v>2247</v>
      </c>
      <c r="B23" s="1850" t="s">
        <v>16</v>
      </c>
      <c r="C23" s="1850" t="s">
        <v>2327</v>
      </c>
      <c r="D23" s="1850" t="s">
        <v>2328</v>
      </c>
      <c r="E23" s="1850" t="s">
        <v>2329</v>
      </c>
      <c r="F23" s="1850" t="s">
        <v>2259</v>
      </c>
      <c r="G23" s="1850" t="s">
        <v>2330</v>
      </c>
      <c r="H23" s="1850" t="s">
        <v>28</v>
      </c>
      <c r="I23" s="1850" t="s">
        <v>813</v>
      </c>
    </row>
    <row customHeight="1" ht="11.25">
      <c r="A24" s="1850" t="s">
        <v>2247</v>
      </c>
      <c r="B24" s="1850" t="s">
        <v>16</v>
      </c>
      <c r="C24" s="1850" t="s">
        <v>2331</v>
      </c>
      <c r="D24" s="1850" t="s">
        <v>2328</v>
      </c>
      <c r="E24" s="1850" t="s">
        <v>2332</v>
      </c>
      <c r="F24" s="1850" t="s">
        <v>2333</v>
      </c>
      <c r="G24" s="1850" t="s">
        <v>2334</v>
      </c>
      <c r="H24" s="1850" t="s">
        <v>28</v>
      </c>
      <c r="I24" s="1850" t="s">
        <v>813</v>
      </c>
    </row>
    <row customHeight="1" ht="11.25">
      <c r="A25" s="1850" t="s">
        <v>2247</v>
      </c>
      <c r="B25" s="1850" t="s">
        <v>16</v>
      </c>
      <c r="C25" s="1850" t="s">
        <v>2335</v>
      </c>
      <c r="D25" s="1850" t="s">
        <v>2336</v>
      </c>
      <c r="E25" s="1850" t="s">
        <v>2337</v>
      </c>
      <c r="F25" s="1850" t="s">
        <v>2333</v>
      </c>
      <c r="G25" s="1850" t="s">
        <v>2338</v>
      </c>
      <c r="H25" s="1850" t="s">
        <v>28</v>
      </c>
      <c r="I25" s="1850" t="s">
        <v>813</v>
      </c>
    </row>
    <row customHeight="1" ht="11.25">
      <c r="A26" s="1850" t="s">
        <v>2247</v>
      </c>
      <c r="B26" s="1850" t="s">
        <v>16</v>
      </c>
      <c r="C26" s="1850" t="s">
        <v>2339</v>
      </c>
      <c r="D26" s="1850" t="s">
        <v>2340</v>
      </c>
      <c r="E26" s="1850" t="s">
        <v>2341</v>
      </c>
      <c r="F26" s="1850" t="s">
        <v>2322</v>
      </c>
      <c r="G26" s="1850" t="s">
        <v>28</v>
      </c>
      <c r="H26" s="1850" t="s">
        <v>28</v>
      </c>
      <c r="I26" s="1850" t="s">
        <v>813</v>
      </c>
    </row>
    <row customHeight="1" ht="11.25">
      <c r="A27" s="1850" t="s">
        <v>2247</v>
      </c>
      <c r="B27" s="1850" t="s">
        <v>16</v>
      </c>
      <c r="C27" s="1850" t="s">
        <v>2342</v>
      </c>
      <c r="D27" s="1850" t="s">
        <v>2343</v>
      </c>
      <c r="E27" s="1850" t="s">
        <v>2344</v>
      </c>
      <c r="F27" s="1850" t="s">
        <v>2345</v>
      </c>
      <c r="G27" s="1850" t="s">
        <v>28</v>
      </c>
      <c r="H27" s="1850" t="s">
        <v>28</v>
      </c>
      <c r="I27" s="1850" t="s">
        <v>813</v>
      </c>
    </row>
    <row customHeight="1" ht="11.25">
      <c r="A28" s="1850" t="s">
        <v>2247</v>
      </c>
      <c r="B28" s="1850" t="s">
        <v>16</v>
      </c>
      <c r="C28" s="1850" t="s">
        <v>2346</v>
      </c>
      <c r="D28" s="1850" t="s">
        <v>2347</v>
      </c>
      <c r="E28" s="1850" t="s">
        <v>2348</v>
      </c>
      <c r="F28" s="1850" t="s">
        <v>2322</v>
      </c>
      <c r="G28" s="1850" t="s">
        <v>2349</v>
      </c>
      <c r="H28" s="1850" t="s">
        <v>28</v>
      </c>
      <c r="I28" s="1850" t="s">
        <v>813</v>
      </c>
    </row>
    <row customHeight="1" ht="11.25">
      <c r="A29" s="1850" t="s">
        <v>2247</v>
      </c>
      <c r="B29" s="1850" t="s">
        <v>16</v>
      </c>
      <c r="C29" s="1850" t="s">
        <v>2350</v>
      </c>
      <c r="D29" s="1850" t="s">
        <v>2351</v>
      </c>
      <c r="E29" s="1850" t="s">
        <v>2352</v>
      </c>
      <c r="F29" s="1850" t="s">
        <v>2292</v>
      </c>
      <c r="G29" s="1850" t="s">
        <v>2353</v>
      </c>
      <c r="H29" s="1850" t="s">
        <v>28</v>
      </c>
      <c r="I29" s="1850" t="s">
        <v>813</v>
      </c>
    </row>
    <row customHeight="1" ht="11.25">
      <c r="A30" s="1850" t="s">
        <v>2247</v>
      </c>
      <c r="B30" s="1850" t="s">
        <v>16</v>
      </c>
      <c r="C30" s="1850" t="s">
        <v>2354</v>
      </c>
      <c r="D30" s="1850" t="s">
        <v>2355</v>
      </c>
      <c r="E30" s="1850" t="s">
        <v>2356</v>
      </c>
      <c r="F30" s="1850" t="s">
        <v>2333</v>
      </c>
      <c r="G30" s="1850" t="s">
        <v>2357</v>
      </c>
      <c r="H30" s="1850" t="s">
        <v>28</v>
      </c>
      <c r="I30" s="1850" t="s">
        <v>813</v>
      </c>
    </row>
    <row customHeight="1" ht="11.25">
      <c r="A31" s="1850" t="s">
        <v>2247</v>
      </c>
      <c r="B31" s="1850" t="s">
        <v>16</v>
      </c>
      <c r="C31" s="1850" t="s">
        <v>2358</v>
      </c>
      <c r="D31" s="1850" t="s">
        <v>2359</v>
      </c>
      <c r="E31" s="1850" t="s">
        <v>2360</v>
      </c>
      <c r="F31" s="1850" t="s">
        <v>2266</v>
      </c>
      <c r="G31" s="1850" t="s">
        <v>2361</v>
      </c>
      <c r="H31" s="1850" t="s">
        <v>28</v>
      </c>
      <c r="I31" s="1850" t="s">
        <v>813</v>
      </c>
    </row>
    <row customHeight="1" ht="11.25">
      <c r="A32" s="1850" t="s">
        <v>2247</v>
      </c>
      <c r="B32" s="1850" t="s">
        <v>16</v>
      </c>
      <c r="C32" s="1850" t="s">
        <v>2362</v>
      </c>
      <c r="D32" s="1850" t="s">
        <v>2363</v>
      </c>
      <c r="E32" s="1850" t="s">
        <v>2364</v>
      </c>
      <c r="F32" s="1850" t="s">
        <v>2365</v>
      </c>
      <c r="G32" s="1850" t="s">
        <v>28</v>
      </c>
      <c r="H32" s="1850" t="s">
        <v>28</v>
      </c>
      <c r="I32" s="1850" t="s">
        <v>813</v>
      </c>
    </row>
    <row customHeight="1" ht="11.25">
      <c r="A33" s="1850" t="s">
        <v>2247</v>
      </c>
      <c r="B33" s="1850" t="s">
        <v>16</v>
      </c>
      <c r="C33" s="1850" t="s">
        <v>2366</v>
      </c>
      <c r="D33" s="1850" t="s">
        <v>2367</v>
      </c>
      <c r="E33" s="1850" t="s">
        <v>2368</v>
      </c>
      <c r="F33" s="1850" t="s">
        <v>2270</v>
      </c>
      <c r="G33" s="1850" t="s">
        <v>28</v>
      </c>
      <c r="H33" s="1850" t="s">
        <v>28</v>
      </c>
      <c r="I33" s="1850" t="s">
        <v>813</v>
      </c>
    </row>
    <row customHeight="1" ht="11.25">
      <c r="A34" s="1850" t="s">
        <v>2247</v>
      </c>
      <c r="B34" s="1850" t="s">
        <v>16</v>
      </c>
      <c r="C34" s="1850" t="s">
        <v>13</v>
      </c>
      <c r="D34" s="1850" t="s">
        <v>48</v>
      </c>
      <c r="E34" s="1850" t="s">
        <v>51</v>
      </c>
      <c r="F34" s="1850" t="s">
        <v>53</v>
      </c>
      <c r="G34" s="1850" t="s">
        <v>28</v>
      </c>
      <c r="H34" s="1850" t="s">
        <v>28</v>
      </c>
      <c r="I34" s="1850" t="s">
        <v>813</v>
      </c>
    </row>
    <row customHeight="1" ht="11.25">
      <c r="A35" s="1850" t="s">
        <v>2247</v>
      </c>
      <c r="B35" s="1850" t="s">
        <v>16</v>
      </c>
      <c r="C35" s="1850" t="s">
        <v>2369</v>
      </c>
      <c r="D35" s="1850" t="s">
        <v>2370</v>
      </c>
      <c r="E35" s="1850" t="s">
        <v>2371</v>
      </c>
      <c r="F35" s="1850" t="s">
        <v>2372</v>
      </c>
      <c r="G35" s="1850" t="s">
        <v>28</v>
      </c>
      <c r="H35" s="1850" t="s">
        <v>28</v>
      </c>
      <c r="I35" s="1850" t="s">
        <v>813</v>
      </c>
    </row>
    <row customHeight="1" ht="11.25">
      <c r="A36" s="1850" t="s">
        <v>2247</v>
      </c>
      <c r="B36" s="1850" t="s">
        <v>16</v>
      </c>
      <c r="C36" s="1850" t="s">
        <v>2373</v>
      </c>
      <c r="D36" s="1850" t="s">
        <v>2374</v>
      </c>
      <c r="E36" s="1850" t="s">
        <v>2375</v>
      </c>
      <c r="F36" s="1850" t="s">
        <v>2270</v>
      </c>
      <c r="G36" s="1850" t="s">
        <v>28</v>
      </c>
      <c r="H36" s="1850" t="s">
        <v>28</v>
      </c>
      <c r="I36" s="1850" t="s">
        <v>813</v>
      </c>
    </row>
    <row customHeight="1" ht="11.25">
      <c r="A37" s="1850" t="s">
        <v>2247</v>
      </c>
      <c r="B37" s="1850" t="s">
        <v>16</v>
      </c>
      <c r="C37" s="1850" t="s">
        <v>2376</v>
      </c>
      <c r="D37" s="1850" t="s">
        <v>2377</v>
      </c>
      <c r="E37" s="1850" t="s">
        <v>2378</v>
      </c>
      <c r="F37" s="1850" t="s">
        <v>2307</v>
      </c>
      <c r="G37" s="1850" t="s">
        <v>28</v>
      </c>
      <c r="H37" s="1850" t="s">
        <v>28</v>
      </c>
      <c r="I37" s="1850" t="s">
        <v>813</v>
      </c>
    </row>
    <row customHeight="1" ht="11.25">
      <c r="A38" s="1850" t="s">
        <v>2247</v>
      </c>
      <c r="B38" s="1850" t="s">
        <v>16</v>
      </c>
      <c r="C38" s="1850" t="s">
        <v>2379</v>
      </c>
      <c r="D38" s="1850" t="s">
        <v>2380</v>
      </c>
      <c r="E38" s="1850" t="s">
        <v>2280</v>
      </c>
      <c r="F38" s="1850" t="s">
        <v>2381</v>
      </c>
      <c r="G38" s="1850" t="s">
        <v>28</v>
      </c>
      <c r="H38" s="1850" t="s">
        <v>28</v>
      </c>
      <c r="I38" s="1850" t="s">
        <v>813</v>
      </c>
    </row>
    <row customHeight="1" ht="11.25">
      <c r="A39" s="1850" t="s">
        <v>2247</v>
      </c>
      <c r="B39" s="1850" t="s">
        <v>16</v>
      </c>
      <c r="C39" s="1850" t="s">
        <v>2382</v>
      </c>
      <c r="D39" s="1850" t="s">
        <v>2383</v>
      </c>
      <c r="E39" s="1850" t="s">
        <v>2384</v>
      </c>
      <c r="F39" s="1850" t="s">
        <v>2333</v>
      </c>
      <c r="G39" s="1850" t="s">
        <v>2385</v>
      </c>
      <c r="H39" s="1850" t="s">
        <v>28</v>
      </c>
      <c r="I39" s="1850" t="s">
        <v>813</v>
      </c>
    </row>
    <row customHeight="1" ht="11.25">
      <c r="A40" s="1850" t="s">
        <v>2247</v>
      </c>
      <c r="B40" s="1850" t="s">
        <v>16</v>
      </c>
      <c r="C40" s="1850" t="s">
        <v>2386</v>
      </c>
      <c r="D40" s="1850" t="s">
        <v>2387</v>
      </c>
      <c r="E40" s="1850" t="s">
        <v>2388</v>
      </c>
      <c r="F40" s="1850" t="s">
        <v>2389</v>
      </c>
      <c r="G40" s="1850" t="s">
        <v>2390</v>
      </c>
      <c r="H40" s="1850" t="s">
        <v>28</v>
      </c>
      <c r="I40" s="1850" t="s">
        <v>813</v>
      </c>
    </row>
    <row customHeight="1" ht="11.25">
      <c r="A41" s="1850" t="s">
        <v>2247</v>
      </c>
      <c r="B41" s="1850" t="s">
        <v>16</v>
      </c>
      <c r="C41" s="1850" t="s">
        <v>2391</v>
      </c>
      <c r="D41" s="1850" t="s">
        <v>2392</v>
      </c>
      <c r="E41" s="1850" t="s">
        <v>2393</v>
      </c>
      <c r="F41" s="1850" t="s">
        <v>2394</v>
      </c>
      <c r="G41" s="1850" t="s">
        <v>2395</v>
      </c>
      <c r="H41" s="1850" t="s">
        <v>28</v>
      </c>
      <c r="I41" s="1850" t="s">
        <v>813</v>
      </c>
    </row>
    <row customHeight="1" ht="11.25">
      <c r="A42" s="1850" t="s">
        <v>2247</v>
      </c>
      <c r="B42" s="1850" t="s">
        <v>16</v>
      </c>
      <c r="C42" s="1850" t="s">
        <v>2396</v>
      </c>
      <c r="D42" s="1850" t="s">
        <v>2397</v>
      </c>
      <c r="E42" s="1850" t="s">
        <v>2398</v>
      </c>
      <c r="F42" s="1850" t="s">
        <v>2251</v>
      </c>
      <c r="G42" s="1850" t="s">
        <v>28</v>
      </c>
      <c r="H42" s="1850" t="s">
        <v>28</v>
      </c>
      <c r="I42" s="1850" t="s">
        <v>813</v>
      </c>
    </row>
    <row customHeight="1" ht="11.25">
      <c r="A43" s="1850" t="s">
        <v>2247</v>
      </c>
      <c r="B43" s="1850" t="s">
        <v>16</v>
      </c>
      <c r="C43" s="1850" t="s">
        <v>2399</v>
      </c>
      <c r="D43" s="1850" t="s">
        <v>2397</v>
      </c>
      <c r="E43" s="1850" t="s">
        <v>2398</v>
      </c>
      <c r="F43" s="1850" t="s">
        <v>2400</v>
      </c>
      <c r="G43" s="1850" t="s">
        <v>28</v>
      </c>
      <c r="H43" s="1850" t="s">
        <v>28</v>
      </c>
      <c r="I43" s="1850" t="s">
        <v>813</v>
      </c>
    </row>
    <row customHeight="1" ht="11.25">
      <c r="A44" s="1850" t="s">
        <v>2247</v>
      </c>
      <c r="B44" s="1850" t="s">
        <v>16</v>
      </c>
      <c r="C44" s="1850" t="s">
        <v>2401</v>
      </c>
      <c r="D44" s="1850" t="s">
        <v>2402</v>
      </c>
      <c r="E44" s="1850" t="s">
        <v>2403</v>
      </c>
      <c r="F44" s="1850" t="s">
        <v>2292</v>
      </c>
      <c r="G44" s="1850" t="s">
        <v>28</v>
      </c>
      <c r="H44" s="1850" t="s">
        <v>28</v>
      </c>
      <c r="I44" s="1850" t="s">
        <v>813</v>
      </c>
    </row>
    <row customHeight="1" ht="11.25">
      <c r="A45" s="1850" t="s">
        <v>2247</v>
      </c>
      <c r="B45" s="1850" t="s">
        <v>16</v>
      </c>
      <c r="C45" s="1850" t="s">
        <v>2404</v>
      </c>
      <c r="D45" s="1850" t="s">
        <v>2405</v>
      </c>
      <c r="E45" s="1850" t="s">
        <v>2406</v>
      </c>
      <c r="F45" s="1850" t="s">
        <v>2394</v>
      </c>
      <c r="G45" s="1850" t="s">
        <v>2407</v>
      </c>
      <c r="H45" s="1850" t="s">
        <v>28</v>
      </c>
      <c r="I45" s="1850" t="s">
        <v>813</v>
      </c>
    </row>
    <row customHeight="1" ht="11.25">
      <c r="A46" s="1850" t="s">
        <v>2247</v>
      </c>
      <c r="B46" s="1850" t="s">
        <v>16</v>
      </c>
      <c r="C46" s="1850" t="s">
        <v>2408</v>
      </c>
      <c r="D46" s="1850" t="s">
        <v>2409</v>
      </c>
      <c r="E46" s="1850" t="s">
        <v>2410</v>
      </c>
      <c r="F46" s="1850" t="s">
        <v>2270</v>
      </c>
      <c r="G46" s="1850" t="s">
        <v>28</v>
      </c>
      <c r="H46" s="1850" t="s">
        <v>28</v>
      </c>
      <c r="I46" s="1850" t="s">
        <v>813</v>
      </c>
    </row>
    <row customHeight="1" ht="11.25">
      <c r="A47" s="1850" t="s">
        <v>2247</v>
      </c>
      <c r="B47" s="1850" t="s">
        <v>16</v>
      </c>
      <c r="C47" s="1850" t="s">
        <v>2411</v>
      </c>
      <c r="D47" s="1850" t="s">
        <v>2412</v>
      </c>
      <c r="E47" s="1850" t="s">
        <v>2413</v>
      </c>
      <c r="F47" s="1850" t="s">
        <v>2251</v>
      </c>
      <c r="G47" s="1850" t="s">
        <v>28</v>
      </c>
      <c r="H47" s="1850" t="s">
        <v>28</v>
      </c>
      <c r="I47" s="1850" t="s">
        <v>813</v>
      </c>
    </row>
    <row customHeight="1" ht="11.25">
      <c r="A48" s="1850" t="s">
        <v>2247</v>
      </c>
      <c r="B48" s="1850" t="s">
        <v>16</v>
      </c>
      <c r="C48" s="1850" t="s">
        <v>2414</v>
      </c>
      <c r="D48" s="1850" t="s">
        <v>2415</v>
      </c>
      <c r="E48" s="1850" t="s">
        <v>2416</v>
      </c>
      <c r="F48" s="1850" t="s">
        <v>2389</v>
      </c>
      <c r="G48" s="1850" t="s">
        <v>28</v>
      </c>
      <c r="H48" s="1850" t="s">
        <v>28</v>
      </c>
      <c r="I48" s="1850" t="s">
        <v>813</v>
      </c>
    </row>
    <row customHeight="1" ht="11.25">
      <c r="A49" s="1850" t="s">
        <v>2247</v>
      </c>
      <c r="B49" s="1850" t="s">
        <v>16</v>
      </c>
      <c r="C49" s="1850" t="s">
        <v>2417</v>
      </c>
      <c r="D49" s="1850" t="s">
        <v>2418</v>
      </c>
      <c r="E49" s="1850" t="s">
        <v>2419</v>
      </c>
      <c r="F49" s="1850" t="s">
        <v>2322</v>
      </c>
      <c r="G49" s="1850" t="s">
        <v>28</v>
      </c>
      <c r="H49" s="1850" t="s">
        <v>28</v>
      </c>
      <c r="I49" s="1850" t="s">
        <v>813</v>
      </c>
    </row>
    <row customHeight="1" ht="11.25">
      <c r="A50" s="1850" t="s">
        <v>2247</v>
      </c>
      <c r="B50" s="1850" t="s">
        <v>16</v>
      </c>
      <c r="C50" s="1850" t="s">
        <v>2420</v>
      </c>
      <c r="D50" s="1850" t="s">
        <v>2421</v>
      </c>
      <c r="E50" s="1850" t="s">
        <v>2422</v>
      </c>
      <c r="F50" s="1850" t="s">
        <v>2251</v>
      </c>
      <c r="G50" s="1850" t="s">
        <v>28</v>
      </c>
      <c r="H50" s="1850" t="s">
        <v>28</v>
      </c>
      <c r="I50" s="1850" t="s">
        <v>813</v>
      </c>
    </row>
    <row customHeight="1" ht="11.25">
      <c r="A51" s="1850" t="s">
        <v>2247</v>
      </c>
      <c r="B51" s="1850" t="s">
        <v>16</v>
      </c>
      <c r="C51" s="1850" t="s">
        <v>2423</v>
      </c>
      <c r="D51" s="1850" t="s">
        <v>2424</v>
      </c>
      <c r="E51" s="1850" t="s">
        <v>2425</v>
      </c>
      <c r="F51" s="1850" t="s">
        <v>2303</v>
      </c>
      <c r="G51" s="1850" t="s">
        <v>2426</v>
      </c>
      <c r="H51" s="1850" t="s">
        <v>28</v>
      </c>
      <c r="I51" s="1850" t="s">
        <v>813</v>
      </c>
    </row>
    <row customHeight="1" ht="11.25">
      <c r="A52" s="1850" t="s">
        <v>2247</v>
      </c>
      <c r="B52" s="1850" t="s">
        <v>16</v>
      </c>
      <c r="C52" s="1850" t="s">
        <v>2427</v>
      </c>
      <c r="D52" s="1850" t="s">
        <v>2428</v>
      </c>
      <c r="E52" s="1850" t="s">
        <v>2429</v>
      </c>
      <c r="F52" s="1850" t="s">
        <v>2303</v>
      </c>
      <c r="G52" s="1850" t="s">
        <v>28</v>
      </c>
      <c r="H52" s="1850" t="s">
        <v>28</v>
      </c>
      <c r="I52" s="1850" t="s">
        <v>813</v>
      </c>
    </row>
    <row customHeight="1" ht="11.25">
      <c r="A53" s="1850" t="s">
        <v>2247</v>
      </c>
      <c r="B53" s="1850" t="s">
        <v>16</v>
      </c>
      <c r="C53" s="1850" t="s">
        <v>2430</v>
      </c>
      <c r="D53" s="1850" t="s">
        <v>2431</v>
      </c>
      <c r="E53" s="1850" t="s">
        <v>2432</v>
      </c>
      <c r="F53" s="1850" t="s">
        <v>2433</v>
      </c>
      <c r="G53" s="1850" t="s">
        <v>28</v>
      </c>
      <c r="H53" s="1850" t="s">
        <v>28</v>
      </c>
      <c r="I53" s="1850" t="s">
        <v>813</v>
      </c>
    </row>
    <row customHeight="1" ht="11.25">
      <c r="A54" s="1850" t="s">
        <v>2247</v>
      </c>
      <c r="B54" s="1850" t="s">
        <v>16</v>
      </c>
      <c r="C54" s="1850" t="s">
        <v>2434</v>
      </c>
      <c r="D54" s="1850" t="s">
        <v>2435</v>
      </c>
      <c r="E54" s="1850" t="s">
        <v>2436</v>
      </c>
      <c r="F54" s="1850" t="s">
        <v>2270</v>
      </c>
      <c r="G54" s="1850" t="s">
        <v>28</v>
      </c>
      <c r="H54" s="1850" t="s">
        <v>28</v>
      </c>
      <c r="I54" s="1850" t="s">
        <v>813</v>
      </c>
    </row>
    <row customHeight="1" ht="11.25">
      <c r="A55" s="1850" t="s">
        <v>2247</v>
      </c>
      <c r="B55" s="1850" t="s">
        <v>16</v>
      </c>
      <c r="C55" s="1850" t="s">
        <v>2437</v>
      </c>
      <c r="D55" s="1850" t="s">
        <v>2438</v>
      </c>
      <c r="E55" s="1850" t="s">
        <v>2439</v>
      </c>
      <c r="F55" s="1850" t="s">
        <v>2251</v>
      </c>
      <c r="G55" s="1850" t="s">
        <v>28</v>
      </c>
      <c r="H55" s="1850" t="s">
        <v>28</v>
      </c>
      <c r="I55" s="1850" t="s">
        <v>813</v>
      </c>
    </row>
    <row customHeight="1" ht="11.25">
      <c r="A56" s="1850" t="s">
        <v>2247</v>
      </c>
      <c r="B56" s="1850" t="s">
        <v>16</v>
      </c>
      <c r="C56" s="1850" t="s">
        <v>2440</v>
      </c>
      <c r="D56" s="1850" t="s">
        <v>2441</v>
      </c>
      <c r="E56" s="1850" t="s">
        <v>2442</v>
      </c>
      <c r="F56" s="1850" t="s">
        <v>2251</v>
      </c>
      <c r="G56" s="1850" t="s">
        <v>2443</v>
      </c>
      <c r="H56" s="1850" t="s">
        <v>28</v>
      </c>
      <c r="I56" s="1850" t="s">
        <v>813</v>
      </c>
    </row>
    <row customHeight="1" ht="11.25">
      <c r="A57" s="1850" t="s">
        <v>2247</v>
      </c>
      <c r="B57" s="1850" t="s">
        <v>16</v>
      </c>
      <c r="C57" s="1850" t="s">
        <v>2444</v>
      </c>
      <c r="D57" s="1850" t="s">
        <v>2445</v>
      </c>
      <c r="E57" s="1850" t="s">
        <v>2446</v>
      </c>
      <c r="F57" s="1850" t="s">
        <v>2259</v>
      </c>
      <c r="G57" s="1850" t="s">
        <v>28</v>
      </c>
      <c r="H57" s="1850" t="s">
        <v>28</v>
      </c>
      <c r="I57" s="1850" t="s">
        <v>813</v>
      </c>
    </row>
    <row customHeight="1" ht="11.25">
      <c r="A58" s="1850" t="s">
        <v>2247</v>
      </c>
      <c r="B58" s="1850" t="s">
        <v>16</v>
      </c>
      <c r="C58" s="1850" t="s">
        <v>2447</v>
      </c>
      <c r="D58" s="1850" t="s">
        <v>2448</v>
      </c>
      <c r="E58" s="1850" t="s">
        <v>2449</v>
      </c>
      <c r="F58" s="1850" t="s">
        <v>2259</v>
      </c>
      <c r="G58" s="1850" t="s">
        <v>28</v>
      </c>
      <c r="H58" s="1850" t="s">
        <v>28</v>
      </c>
      <c r="I58" s="1850" t="s">
        <v>813</v>
      </c>
    </row>
    <row customHeight="1" ht="11.25">
      <c r="A59" s="1850" t="s">
        <v>2247</v>
      </c>
      <c r="B59" s="1850" t="s">
        <v>16</v>
      </c>
      <c r="C59" s="1850" t="s">
        <v>2450</v>
      </c>
      <c r="D59" s="1850" t="s">
        <v>2451</v>
      </c>
      <c r="E59" s="1850" t="s">
        <v>2452</v>
      </c>
      <c r="F59" s="1850" t="s">
        <v>2251</v>
      </c>
      <c r="G59" s="1850" t="s">
        <v>2453</v>
      </c>
      <c r="H59" s="1850" t="s">
        <v>28</v>
      </c>
      <c r="I59" s="1850" t="s">
        <v>813</v>
      </c>
    </row>
    <row customHeight="1" ht="11.25">
      <c r="A60" s="1850" t="s">
        <v>2247</v>
      </c>
      <c r="B60" s="1850" t="s">
        <v>16</v>
      </c>
      <c r="C60" s="1850" t="s">
        <v>2454</v>
      </c>
      <c r="D60" s="1850" t="s">
        <v>2455</v>
      </c>
      <c r="E60" s="1850" t="s">
        <v>2456</v>
      </c>
      <c r="F60" s="1850" t="s">
        <v>2333</v>
      </c>
      <c r="G60" s="1850" t="s">
        <v>28</v>
      </c>
      <c r="H60" s="1850" t="s">
        <v>28</v>
      </c>
      <c r="I60" s="1850" t="s">
        <v>813</v>
      </c>
    </row>
    <row customHeight="1" ht="11.25">
      <c r="A61" s="1850" t="s">
        <v>2247</v>
      </c>
      <c r="B61" s="1850" t="s">
        <v>16</v>
      </c>
      <c r="C61" s="1850" t="s">
        <v>2457</v>
      </c>
      <c r="D61" s="1850" t="s">
        <v>2458</v>
      </c>
      <c r="E61" s="1850" t="s">
        <v>2459</v>
      </c>
      <c r="F61" s="1850" t="s">
        <v>2259</v>
      </c>
      <c r="G61" s="1850" t="s">
        <v>28</v>
      </c>
      <c r="H61" s="1850" t="s">
        <v>28</v>
      </c>
      <c r="I61" s="1850" t="s">
        <v>813</v>
      </c>
    </row>
    <row customHeight="1" ht="11.25">
      <c r="A62" s="1850" t="s">
        <v>2247</v>
      </c>
      <c r="B62" s="1850" t="s">
        <v>16</v>
      </c>
      <c r="C62" s="1850" t="s">
        <v>2460</v>
      </c>
      <c r="D62" s="1850" t="s">
        <v>2461</v>
      </c>
      <c r="E62" s="1850" t="s">
        <v>2462</v>
      </c>
      <c r="F62" s="1850" t="s">
        <v>2345</v>
      </c>
      <c r="G62" s="1850" t="s">
        <v>28</v>
      </c>
      <c r="H62" s="1850" t="s">
        <v>28</v>
      </c>
      <c r="I62" s="1850" t="s">
        <v>813</v>
      </c>
    </row>
    <row customHeight="1" ht="11.25">
      <c r="A63" s="1850" t="s">
        <v>2247</v>
      </c>
      <c r="B63" s="1850" t="s">
        <v>16</v>
      </c>
      <c r="C63" s="1850" t="s">
        <v>2463</v>
      </c>
      <c r="D63" s="1850" t="s">
        <v>2464</v>
      </c>
      <c r="E63" s="1850" t="s">
        <v>2465</v>
      </c>
      <c r="F63" s="1850" t="s">
        <v>2365</v>
      </c>
      <c r="G63" s="1850" t="s">
        <v>2466</v>
      </c>
      <c r="H63" s="1850" t="s">
        <v>28</v>
      </c>
      <c r="I63" s="1850" t="s">
        <v>813</v>
      </c>
    </row>
    <row customHeight="1" ht="11.25">
      <c r="A64" s="1850" t="s">
        <v>2247</v>
      </c>
      <c r="B64" s="1850" t="s">
        <v>16</v>
      </c>
      <c r="C64" s="1850" t="s">
        <v>2467</v>
      </c>
      <c r="D64" s="1850" t="s">
        <v>2468</v>
      </c>
      <c r="E64" s="1850" t="s">
        <v>2469</v>
      </c>
      <c r="F64" s="1850" t="s">
        <v>2251</v>
      </c>
      <c r="G64" s="1850" t="s">
        <v>28</v>
      </c>
      <c r="H64" s="1850" t="s">
        <v>28</v>
      </c>
      <c r="I64" s="1850" t="s">
        <v>813</v>
      </c>
    </row>
    <row customHeight="1" ht="11.25">
      <c r="A65" s="1850" t="s">
        <v>2247</v>
      </c>
      <c r="B65" s="1850" t="s">
        <v>16</v>
      </c>
      <c r="C65" s="1850" t="s">
        <v>2470</v>
      </c>
      <c r="D65" s="1850" t="s">
        <v>2471</v>
      </c>
      <c r="E65" s="1850" t="s">
        <v>2472</v>
      </c>
      <c r="F65" s="1850" t="s">
        <v>2307</v>
      </c>
      <c r="G65" s="1850" t="s">
        <v>28</v>
      </c>
      <c r="H65" s="1850" t="s">
        <v>28</v>
      </c>
      <c r="I65" s="1850" t="s">
        <v>813</v>
      </c>
    </row>
    <row customHeight="1" ht="11.25">
      <c r="A66" s="1850" t="s">
        <v>2247</v>
      </c>
      <c r="B66" s="1850" t="s">
        <v>16</v>
      </c>
      <c r="C66" s="1850" t="s">
        <v>2473</v>
      </c>
      <c r="D66" s="1850" t="s">
        <v>2474</v>
      </c>
      <c r="E66" s="1850" t="s">
        <v>2475</v>
      </c>
      <c r="F66" s="1850" t="s">
        <v>2251</v>
      </c>
      <c r="G66" s="1850" t="s">
        <v>2476</v>
      </c>
      <c r="H66" s="1850" t="s">
        <v>28</v>
      </c>
      <c r="I66" s="1850" t="s">
        <v>813</v>
      </c>
    </row>
    <row customHeight="1" ht="11.25">
      <c r="A67" s="1850" t="s">
        <v>2247</v>
      </c>
      <c r="B67" s="1850" t="s">
        <v>16</v>
      </c>
      <c r="C67" s="1850" t="s">
        <v>2477</v>
      </c>
      <c r="D67" s="1850" t="s">
        <v>2478</v>
      </c>
      <c r="E67" s="1850" t="s">
        <v>2479</v>
      </c>
      <c r="F67" s="1850" t="s">
        <v>2333</v>
      </c>
      <c r="G67" s="1850" t="s">
        <v>28</v>
      </c>
      <c r="H67" s="1850" t="s">
        <v>28</v>
      </c>
      <c r="I67" s="1850" t="s">
        <v>813</v>
      </c>
    </row>
    <row customHeight="1" ht="11.25">
      <c r="A68" s="1850" t="s">
        <v>2247</v>
      </c>
      <c r="B68" s="1850" t="s">
        <v>16</v>
      </c>
      <c r="C68" s="1850" t="s">
        <v>2480</v>
      </c>
      <c r="D68" s="1850" t="s">
        <v>2481</v>
      </c>
      <c r="E68" s="1850" t="s">
        <v>2482</v>
      </c>
      <c r="F68" s="1850" t="s">
        <v>2251</v>
      </c>
      <c r="G68" s="1850" t="s">
        <v>2483</v>
      </c>
      <c r="H68" s="1850" t="s">
        <v>28</v>
      </c>
      <c r="I68" s="1850" t="s">
        <v>813</v>
      </c>
    </row>
    <row customHeight="1" ht="11.25">
      <c r="A69" s="1850" t="s">
        <v>2247</v>
      </c>
      <c r="B69" s="1850" t="s">
        <v>16</v>
      </c>
      <c r="C69" s="1850" t="s">
        <v>2484</v>
      </c>
      <c r="D69" s="1850" t="s">
        <v>2485</v>
      </c>
      <c r="E69" s="1850" t="s">
        <v>2486</v>
      </c>
      <c r="F69" s="1850" t="s">
        <v>2394</v>
      </c>
      <c r="G69" s="1850" t="s">
        <v>28</v>
      </c>
      <c r="H69" s="1850" t="s">
        <v>28</v>
      </c>
      <c r="I69" s="1850" t="s">
        <v>813</v>
      </c>
    </row>
    <row customHeight="1" ht="11.25">
      <c r="A70" s="1850" t="s">
        <v>2247</v>
      </c>
      <c r="B70" s="1850" t="s">
        <v>16</v>
      </c>
      <c r="C70" s="1850" t="s">
        <v>2487</v>
      </c>
      <c r="D70" s="1850" t="s">
        <v>2488</v>
      </c>
      <c r="E70" s="1850" t="s">
        <v>2489</v>
      </c>
      <c r="F70" s="1850" t="s">
        <v>2345</v>
      </c>
      <c r="G70" s="1850" t="s">
        <v>2490</v>
      </c>
      <c r="H70" s="1850" t="s">
        <v>28</v>
      </c>
      <c r="I70" s="1850" t="s">
        <v>813</v>
      </c>
    </row>
    <row customHeight="1" ht="11.25">
      <c r="A71" s="1850" t="s">
        <v>2247</v>
      </c>
      <c r="B71" s="1850" t="s">
        <v>16</v>
      </c>
      <c r="C71" s="1850" t="s">
        <v>2491</v>
      </c>
      <c r="D71" s="1850" t="s">
        <v>2492</v>
      </c>
      <c r="E71" s="1850" t="s">
        <v>2493</v>
      </c>
      <c r="F71" s="1850" t="s">
        <v>2345</v>
      </c>
      <c r="G71" s="1850" t="s">
        <v>2494</v>
      </c>
      <c r="H71" s="1850" t="s">
        <v>28</v>
      </c>
      <c r="I71" s="1850" t="s">
        <v>813</v>
      </c>
    </row>
    <row customHeight="1" ht="11.25">
      <c r="A72" s="1850" t="s">
        <v>2247</v>
      </c>
      <c r="B72" s="1850" t="s">
        <v>16</v>
      </c>
      <c r="C72" s="1850" t="s">
        <v>2495</v>
      </c>
      <c r="D72" s="1850" t="s">
        <v>2496</v>
      </c>
      <c r="E72" s="1850" t="s">
        <v>2497</v>
      </c>
      <c r="F72" s="1850" t="s">
        <v>2307</v>
      </c>
      <c r="G72" s="1850" t="s">
        <v>2498</v>
      </c>
      <c r="H72" s="1850" t="s">
        <v>28</v>
      </c>
      <c r="I72" s="1850" t="s">
        <v>813</v>
      </c>
    </row>
    <row customHeight="1" ht="11.25">
      <c r="A73" s="1850" t="s">
        <v>2247</v>
      </c>
      <c r="B73" s="1850" t="s">
        <v>16</v>
      </c>
      <c r="C73" s="1850" t="s">
        <v>2499</v>
      </c>
      <c r="D73" s="1850" t="s">
        <v>2500</v>
      </c>
      <c r="E73" s="1850" t="s">
        <v>2501</v>
      </c>
      <c r="F73" s="1850" t="s">
        <v>2251</v>
      </c>
      <c r="G73" s="1850" t="s">
        <v>28</v>
      </c>
      <c r="H73" s="1850" t="s">
        <v>28</v>
      </c>
      <c r="I73" s="1850" t="s">
        <v>813</v>
      </c>
    </row>
    <row customHeight="1" ht="11.25">
      <c r="A74" s="1850" t="s">
        <v>2247</v>
      </c>
      <c r="B74" s="1850" t="s">
        <v>16</v>
      </c>
      <c r="C74" s="1850" t="s">
        <v>2502</v>
      </c>
      <c r="D74" s="1850" t="s">
        <v>2503</v>
      </c>
      <c r="E74" s="1850" t="s">
        <v>2504</v>
      </c>
      <c r="F74" s="1850" t="s">
        <v>2333</v>
      </c>
      <c r="G74" s="1850" t="s">
        <v>28</v>
      </c>
      <c r="H74" s="1850" t="s">
        <v>28</v>
      </c>
      <c r="I74" s="1850" t="s">
        <v>813</v>
      </c>
    </row>
    <row customHeight="1" ht="11.25">
      <c r="A75" s="1850" t="s">
        <v>2247</v>
      </c>
      <c r="B75" s="1850" t="s">
        <v>16</v>
      </c>
      <c r="C75" s="1850" t="s">
        <v>2505</v>
      </c>
      <c r="D75" s="1850" t="s">
        <v>2506</v>
      </c>
      <c r="E75" s="1850" t="s">
        <v>2507</v>
      </c>
      <c r="F75" s="1850" t="s">
        <v>2251</v>
      </c>
      <c r="G75" s="1850" t="s">
        <v>28</v>
      </c>
      <c r="H75" s="1850" t="s">
        <v>28</v>
      </c>
      <c r="I75" s="1850" t="s">
        <v>813</v>
      </c>
    </row>
    <row customHeight="1" ht="11.25">
      <c r="A76" s="1850" t="s">
        <v>2247</v>
      </c>
      <c r="B76" s="1850" t="s">
        <v>16</v>
      </c>
      <c r="C76" s="1850" t="s">
        <v>28</v>
      </c>
      <c r="D76" s="1850" t="s">
        <v>2508</v>
      </c>
      <c r="E76" s="1850" t="s">
        <v>2509</v>
      </c>
      <c r="F76" s="1850" t="s">
        <v>2251</v>
      </c>
      <c r="G76" s="1850" t="s">
        <v>28</v>
      </c>
      <c r="H76" s="1850" t="s">
        <v>28</v>
      </c>
      <c r="I76" s="1850" t="s">
        <v>813</v>
      </c>
    </row>
    <row customHeight="1" ht="11.25">
      <c r="A77" s="1850" t="s">
        <v>2247</v>
      </c>
      <c r="B77" s="1850" t="s">
        <v>16</v>
      </c>
      <c r="C77" s="1850" t="s">
        <v>2510</v>
      </c>
      <c r="D77" s="1850" t="s">
        <v>2511</v>
      </c>
      <c r="E77" s="1850" t="s">
        <v>2512</v>
      </c>
      <c r="F77" s="1850" t="s">
        <v>2322</v>
      </c>
      <c r="G77" s="1850" t="s">
        <v>28</v>
      </c>
      <c r="H77" s="1850" t="s">
        <v>28</v>
      </c>
      <c r="I77" s="1850" t="s">
        <v>813</v>
      </c>
    </row>
    <row customHeight="1" ht="11.25">
      <c r="A78" s="1850" t="s">
        <v>2247</v>
      </c>
      <c r="B78" s="1850" t="s">
        <v>16</v>
      </c>
      <c r="C78" s="1850" t="s">
        <v>2513</v>
      </c>
      <c r="D78" s="1850" t="s">
        <v>2514</v>
      </c>
      <c r="E78" s="1850" t="s">
        <v>2515</v>
      </c>
      <c r="F78" s="1850" t="s">
        <v>2516</v>
      </c>
      <c r="G78" s="1850" t="s">
        <v>28</v>
      </c>
      <c r="H78" s="1850" t="s">
        <v>28</v>
      </c>
      <c r="I78" s="1850" t="s">
        <v>813</v>
      </c>
    </row>
    <row customHeight="1" ht="11.25">
      <c r="A79" s="1850" t="s">
        <v>2247</v>
      </c>
      <c r="B79" s="1850" t="s">
        <v>16</v>
      </c>
      <c r="C79" s="1850" t="s">
        <v>2517</v>
      </c>
      <c r="D79" s="1850" t="s">
        <v>2518</v>
      </c>
      <c r="E79" s="1850" t="s">
        <v>2515</v>
      </c>
      <c r="F79" s="1850" t="s">
        <v>2519</v>
      </c>
      <c r="G79" s="1850" t="s">
        <v>2520</v>
      </c>
      <c r="H79" s="1850" t="s">
        <v>28</v>
      </c>
      <c r="I79" s="1850" t="s">
        <v>813</v>
      </c>
    </row>
    <row customHeight="1" ht="11.25">
      <c r="A80" s="1850" t="s">
        <v>2247</v>
      </c>
      <c r="B80" s="1850" t="s">
        <v>16</v>
      </c>
      <c r="C80" s="1850" t="s">
        <v>2521</v>
      </c>
      <c r="D80" s="1850" t="s">
        <v>2522</v>
      </c>
      <c r="E80" s="1850" t="s">
        <v>2523</v>
      </c>
      <c r="F80" s="1850" t="s">
        <v>2524</v>
      </c>
      <c r="G80" s="1850" t="s">
        <v>28</v>
      </c>
      <c r="H80" s="1850" t="s">
        <v>28</v>
      </c>
      <c r="I80" s="1850" t="s">
        <v>813</v>
      </c>
    </row>
    <row customHeight="1" ht="11.25">
      <c r="A81" s="1850" t="s">
        <v>2247</v>
      </c>
      <c r="B81" s="1850" t="s">
        <v>16</v>
      </c>
      <c r="C81" s="1850" t="s">
        <v>2525</v>
      </c>
      <c r="D81" s="1850" t="s">
        <v>2526</v>
      </c>
      <c r="E81" s="1850" t="s">
        <v>2523</v>
      </c>
      <c r="F81" s="1850" t="s">
        <v>2527</v>
      </c>
      <c r="G81" s="1850" t="s">
        <v>28</v>
      </c>
      <c r="H81" s="1850" t="s">
        <v>28</v>
      </c>
      <c r="I81" s="1850" t="s">
        <v>813</v>
      </c>
    </row>
    <row customHeight="1" ht="11.25">
      <c r="A82" s="1850" t="s">
        <v>2247</v>
      </c>
      <c r="B82" s="1850" t="s">
        <v>16</v>
      </c>
      <c r="C82" s="1850" t="s">
        <v>2528</v>
      </c>
      <c r="D82" s="1850" t="s">
        <v>2529</v>
      </c>
      <c r="E82" s="1850" t="s">
        <v>2530</v>
      </c>
      <c r="F82" s="1850" t="s">
        <v>2531</v>
      </c>
      <c r="G82" s="1850" t="s">
        <v>28</v>
      </c>
      <c r="H82" s="1850" t="s">
        <v>28</v>
      </c>
      <c r="I82" s="1850" t="s">
        <v>813</v>
      </c>
    </row>
    <row customHeight="1" ht="11.25">
      <c r="A83" s="1850" t="s">
        <v>2247</v>
      </c>
      <c r="B83" s="1850" t="s">
        <v>16</v>
      </c>
      <c r="C83" s="1850" t="s">
        <v>2248</v>
      </c>
      <c r="D83" s="1850" t="s">
        <v>2249</v>
      </c>
      <c r="E83" s="1850" t="s">
        <v>2250</v>
      </c>
      <c r="F83" s="1850" t="s">
        <v>2251</v>
      </c>
      <c r="G83" s="1850" t="s">
        <v>28</v>
      </c>
      <c r="H83" s="1850" t="s">
        <v>28</v>
      </c>
      <c r="I83" s="1850" t="s">
        <v>899</v>
      </c>
    </row>
    <row customHeight="1" ht="11.25">
      <c r="A84" s="1850" t="s">
        <v>2247</v>
      </c>
      <c r="B84" s="1850" t="s">
        <v>16</v>
      </c>
      <c r="C84" s="1850" t="s">
        <v>2252</v>
      </c>
      <c r="D84" s="1850" t="s">
        <v>2253</v>
      </c>
      <c r="E84" s="1850" t="s">
        <v>2254</v>
      </c>
      <c r="F84" s="1850" t="s">
        <v>2255</v>
      </c>
      <c r="G84" s="1850" t="s">
        <v>28</v>
      </c>
      <c r="H84" s="1850" t="s">
        <v>28</v>
      </c>
      <c r="I84" s="1850" t="s">
        <v>899</v>
      </c>
    </row>
    <row customHeight="1" ht="11.25">
      <c r="A85" s="1850" t="s">
        <v>2247</v>
      </c>
      <c r="B85" s="1850" t="s">
        <v>16</v>
      </c>
      <c r="C85" s="1850" t="s">
        <v>2275</v>
      </c>
      <c r="D85" s="1850" t="s">
        <v>2276</v>
      </c>
      <c r="E85" s="1850" t="s">
        <v>2277</v>
      </c>
      <c r="F85" s="1850" t="s">
        <v>2251</v>
      </c>
      <c r="G85" s="1850" t="s">
        <v>28</v>
      </c>
      <c r="H85" s="1850" t="s">
        <v>28</v>
      </c>
      <c r="I85" s="1850" t="s">
        <v>899</v>
      </c>
    </row>
    <row customHeight="1" ht="11.25">
      <c r="A86" s="1850" t="s">
        <v>2247</v>
      </c>
      <c r="B86" s="1850" t="s">
        <v>16</v>
      </c>
      <c r="C86" s="1850" t="s">
        <v>2293</v>
      </c>
      <c r="D86" s="1850" t="s">
        <v>2294</v>
      </c>
      <c r="E86" s="1850" t="s">
        <v>2295</v>
      </c>
      <c r="F86" s="1850" t="s">
        <v>2292</v>
      </c>
      <c r="G86" s="1850" t="s">
        <v>28</v>
      </c>
      <c r="H86" s="1850" t="s">
        <v>28</v>
      </c>
      <c r="I86" s="1850" t="s">
        <v>899</v>
      </c>
    </row>
    <row customHeight="1" ht="11.25">
      <c r="A87" s="1850" t="s">
        <v>2247</v>
      </c>
      <c r="B87" s="1850" t="s">
        <v>16</v>
      </c>
      <c r="C87" s="1850" t="s">
        <v>2296</v>
      </c>
      <c r="D87" s="1850" t="s">
        <v>2297</v>
      </c>
      <c r="E87" s="1850" t="s">
        <v>2298</v>
      </c>
      <c r="F87" s="1850" t="s">
        <v>2299</v>
      </c>
      <c r="G87" s="1850" t="s">
        <v>28</v>
      </c>
      <c r="H87" s="1850" t="s">
        <v>28</v>
      </c>
      <c r="I87" s="1850" t="s">
        <v>899</v>
      </c>
    </row>
    <row customHeight="1" ht="11.25">
      <c r="A88" s="1850" t="s">
        <v>2247</v>
      </c>
      <c r="B88" s="1850" t="s">
        <v>16</v>
      </c>
      <c r="C88" s="1850" t="s">
        <v>2308</v>
      </c>
      <c r="D88" s="1850" t="s">
        <v>2309</v>
      </c>
      <c r="E88" s="1850" t="s">
        <v>2310</v>
      </c>
      <c r="F88" s="1850" t="s">
        <v>2251</v>
      </c>
      <c r="G88" s="1850" t="s">
        <v>28</v>
      </c>
      <c r="H88" s="1850" t="s">
        <v>28</v>
      </c>
      <c r="I88" s="1850" t="s">
        <v>899</v>
      </c>
    </row>
    <row customHeight="1" ht="11.25">
      <c r="A89" s="1850" t="s">
        <v>2247</v>
      </c>
      <c r="B89" s="1850" t="s">
        <v>16</v>
      </c>
      <c r="C89" s="1850" t="s">
        <v>2311</v>
      </c>
      <c r="D89" s="1850" t="s">
        <v>2312</v>
      </c>
      <c r="E89" s="1850" t="s">
        <v>2313</v>
      </c>
      <c r="F89" s="1850" t="s">
        <v>2314</v>
      </c>
      <c r="G89" s="1850" t="s">
        <v>2315</v>
      </c>
      <c r="H89" s="1850" t="s">
        <v>28</v>
      </c>
      <c r="I89" s="1850" t="s">
        <v>899</v>
      </c>
    </row>
    <row customHeight="1" ht="11.25">
      <c r="A90" s="1850" t="s">
        <v>2247</v>
      </c>
      <c r="B90" s="1850" t="s">
        <v>16</v>
      </c>
      <c r="C90" s="1850" t="s">
        <v>2316</v>
      </c>
      <c r="D90" s="1850" t="s">
        <v>2317</v>
      </c>
      <c r="E90" s="1850" t="s">
        <v>2318</v>
      </c>
      <c r="F90" s="1850" t="s">
        <v>2274</v>
      </c>
      <c r="G90" s="1850" t="s">
        <v>28</v>
      </c>
      <c r="H90" s="1850" t="s">
        <v>28</v>
      </c>
      <c r="I90" s="1850" t="s">
        <v>899</v>
      </c>
    </row>
    <row customHeight="1" ht="11.25">
      <c r="A91" s="1850" t="s">
        <v>2247</v>
      </c>
      <c r="B91" s="1850" t="s">
        <v>16</v>
      </c>
      <c r="C91" s="1850" t="s">
        <v>2324</v>
      </c>
      <c r="D91" s="1850" t="s">
        <v>2325</v>
      </c>
      <c r="E91" s="1850" t="s">
        <v>2326</v>
      </c>
      <c r="F91" s="1850" t="s">
        <v>2270</v>
      </c>
      <c r="G91" s="1850" t="s">
        <v>28</v>
      </c>
      <c r="H91" s="1850" t="s">
        <v>28</v>
      </c>
      <c r="I91" s="1850" t="s">
        <v>899</v>
      </c>
    </row>
    <row customHeight="1" ht="11.25">
      <c r="A92" s="1850" t="s">
        <v>2247</v>
      </c>
      <c r="B92" s="1850" t="s">
        <v>16</v>
      </c>
      <c r="C92" s="1850" t="s">
        <v>2346</v>
      </c>
      <c r="D92" s="1850" t="s">
        <v>2347</v>
      </c>
      <c r="E92" s="1850" t="s">
        <v>2348</v>
      </c>
      <c r="F92" s="1850" t="s">
        <v>2322</v>
      </c>
      <c r="G92" s="1850" t="s">
        <v>2349</v>
      </c>
      <c r="H92" s="1850" t="s">
        <v>28</v>
      </c>
      <c r="I92" s="1850" t="s">
        <v>899</v>
      </c>
    </row>
    <row customHeight="1" ht="11.25">
      <c r="A93" s="1850" t="s">
        <v>2247</v>
      </c>
      <c r="B93" s="1850" t="s">
        <v>16</v>
      </c>
      <c r="C93" s="1850" t="s">
        <v>2354</v>
      </c>
      <c r="D93" s="1850" t="s">
        <v>2355</v>
      </c>
      <c r="E93" s="1850" t="s">
        <v>2356</v>
      </c>
      <c r="F93" s="1850" t="s">
        <v>2333</v>
      </c>
      <c r="G93" s="1850" t="s">
        <v>2357</v>
      </c>
      <c r="H93" s="1850" t="s">
        <v>28</v>
      </c>
      <c r="I93" s="1850" t="s">
        <v>899</v>
      </c>
    </row>
    <row customHeight="1" ht="11.25">
      <c r="A94" s="1850" t="s">
        <v>2247</v>
      </c>
      <c r="B94" s="1850" t="s">
        <v>16</v>
      </c>
      <c r="C94" s="1850" t="s">
        <v>2369</v>
      </c>
      <c r="D94" s="1850" t="s">
        <v>2370</v>
      </c>
      <c r="E94" s="1850" t="s">
        <v>2371</v>
      </c>
      <c r="F94" s="1850" t="s">
        <v>2372</v>
      </c>
      <c r="G94" s="1850" t="s">
        <v>28</v>
      </c>
      <c r="H94" s="1850" t="s">
        <v>28</v>
      </c>
      <c r="I94" s="1850" t="s">
        <v>899</v>
      </c>
    </row>
    <row customHeight="1" ht="11.25">
      <c r="A95" s="1850" t="s">
        <v>2247</v>
      </c>
      <c r="B95" s="1850" t="s">
        <v>16</v>
      </c>
      <c r="C95" s="1850" t="s">
        <v>2382</v>
      </c>
      <c r="D95" s="1850" t="s">
        <v>2383</v>
      </c>
      <c r="E95" s="1850" t="s">
        <v>2384</v>
      </c>
      <c r="F95" s="1850" t="s">
        <v>2333</v>
      </c>
      <c r="G95" s="1850" t="s">
        <v>2385</v>
      </c>
      <c r="H95" s="1850" t="s">
        <v>28</v>
      </c>
      <c r="I95" s="1850" t="s">
        <v>899</v>
      </c>
    </row>
    <row customHeight="1" ht="11.25">
      <c r="A96" s="1850" t="s">
        <v>2247</v>
      </c>
      <c r="B96" s="1850" t="s">
        <v>16</v>
      </c>
      <c r="C96" s="1850" t="s">
        <v>2408</v>
      </c>
      <c r="D96" s="1850" t="s">
        <v>2409</v>
      </c>
      <c r="E96" s="1850" t="s">
        <v>2410</v>
      </c>
      <c r="F96" s="1850" t="s">
        <v>2270</v>
      </c>
      <c r="G96" s="1850" t="s">
        <v>28</v>
      </c>
      <c r="H96" s="1850" t="s">
        <v>28</v>
      </c>
      <c r="I96" s="1850" t="s">
        <v>899</v>
      </c>
    </row>
    <row customHeight="1" ht="11.25">
      <c r="A97" s="1850" t="s">
        <v>2247</v>
      </c>
      <c r="B97" s="1850" t="s">
        <v>16</v>
      </c>
      <c r="C97" s="1850" t="s">
        <v>2440</v>
      </c>
      <c r="D97" s="1850" t="s">
        <v>2441</v>
      </c>
      <c r="E97" s="1850" t="s">
        <v>2442</v>
      </c>
      <c r="F97" s="1850" t="s">
        <v>2251</v>
      </c>
      <c r="G97" s="1850" t="s">
        <v>2443</v>
      </c>
      <c r="H97" s="1850" t="s">
        <v>28</v>
      </c>
      <c r="I97" s="1850" t="s">
        <v>899</v>
      </c>
    </row>
    <row customHeight="1" ht="11.25">
      <c r="A98" s="1850" t="s">
        <v>2247</v>
      </c>
      <c r="B98" s="1850" t="s">
        <v>16</v>
      </c>
      <c r="C98" s="1850" t="s">
        <v>2450</v>
      </c>
      <c r="D98" s="1850" t="s">
        <v>2451</v>
      </c>
      <c r="E98" s="1850" t="s">
        <v>2452</v>
      </c>
      <c r="F98" s="1850" t="s">
        <v>2251</v>
      </c>
      <c r="G98" s="1850" t="s">
        <v>2453</v>
      </c>
      <c r="H98" s="1850" t="s">
        <v>28</v>
      </c>
      <c r="I98" s="1850" t="s">
        <v>899</v>
      </c>
    </row>
    <row customHeight="1" ht="11.25">
      <c r="A99" s="1850" t="s">
        <v>2247</v>
      </c>
      <c r="B99" s="1850" t="s">
        <v>16</v>
      </c>
      <c r="C99" s="1850" t="s">
        <v>2477</v>
      </c>
      <c r="D99" s="1850" t="s">
        <v>2478</v>
      </c>
      <c r="E99" s="1850" t="s">
        <v>2479</v>
      </c>
      <c r="F99" s="1850" t="s">
        <v>2333</v>
      </c>
      <c r="G99" s="1850" t="s">
        <v>28</v>
      </c>
      <c r="H99" s="1850" t="s">
        <v>28</v>
      </c>
      <c r="I99" s="1850" t="s">
        <v>899</v>
      </c>
    </row>
    <row customHeight="1" ht="11.25">
      <c r="A100" s="1850" t="s">
        <v>2247</v>
      </c>
      <c r="B100" s="1850" t="s">
        <v>16</v>
      </c>
      <c r="C100" s="1850" t="s">
        <v>2480</v>
      </c>
      <c r="D100" s="1850" t="s">
        <v>2481</v>
      </c>
      <c r="E100" s="1850" t="s">
        <v>2482</v>
      </c>
      <c r="F100" s="1850" t="s">
        <v>2251</v>
      </c>
      <c r="G100" s="1850" t="s">
        <v>2483</v>
      </c>
      <c r="H100" s="1850" t="s">
        <v>28</v>
      </c>
      <c r="I100" s="1850" t="s">
        <v>899</v>
      </c>
    </row>
    <row customHeight="1" ht="11.25">
      <c r="A101" s="1850" t="s">
        <v>2247</v>
      </c>
      <c r="B101" s="1850" t="s">
        <v>16</v>
      </c>
      <c r="C101" s="1850" t="s">
        <v>28</v>
      </c>
      <c r="D101" s="1850" t="s">
        <v>2508</v>
      </c>
      <c r="E101" s="1850" t="s">
        <v>2509</v>
      </c>
      <c r="F101" s="1850" t="s">
        <v>2251</v>
      </c>
      <c r="G101" s="1850" t="s">
        <v>28</v>
      </c>
      <c r="H101" s="1850" t="s">
        <v>28</v>
      </c>
      <c r="I101" s="1850" t="s">
        <v>899</v>
      </c>
    </row>
    <row customHeight="1" ht="11.25">
      <c r="A102" s="1850" t="s">
        <v>2247</v>
      </c>
      <c r="B102" s="1850" t="s">
        <v>16</v>
      </c>
      <c r="C102" s="1850" t="s">
        <v>2513</v>
      </c>
      <c r="D102" s="1850" t="s">
        <v>2514</v>
      </c>
      <c r="E102" s="1850" t="s">
        <v>2515</v>
      </c>
      <c r="F102" s="1850" t="s">
        <v>2516</v>
      </c>
      <c r="G102" s="1850" t="s">
        <v>28</v>
      </c>
      <c r="H102" s="1850" t="s">
        <v>28</v>
      </c>
      <c r="I102" s="1850" t="s">
        <v>899</v>
      </c>
    </row>
    <row customHeight="1" ht="11.25">
      <c r="A103" s="1850" t="s">
        <v>2247</v>
      </c>
      <c r="B103" s="1850" t="s">
        <v>16</v>
      </c>
      <c r="C103" s="1850" t="s">
        <v>2517</v>
      </c>
      <c r="D103" s="1850" t="s">
        <v>2518</v>
      </c>
      <c r="E103" s="1850" t="s">
        <v>2515</v>
      </c>
      <c r="F103" s="1850" t="s">
        <v>2519</v>
      </c>
      <c r="G103" s="1850" t="s">
        <v>2520</v>
      </c>
      <c r="H103" s="1850" t="s">
        <v>28</v>
      </c>
      <c r="I103" s="1850" t="s">
        <v>899</v>
      </c>
    </row>
    <row customHeight="1" ht="11.25">
      <c r="A104" s="1850" t="s">
        <v>2247</v>
      </c>
      <c r="B104" s="1850" t="s">
        <v>16</v>
      </c>
      <c r="C104" s="1850" t="s">
        <v>2528</v>
      </c>
      <c r="D104" s="1850" t="s">
        <v>2529</v>
      </c>
      <c r="E104" s="1850" t="s">
        <v>2530</v>
      </c>
      <c r="F104" s="1850" t="s">
        <v>2531</v>
      </c>
      <c r="G104" s="1850" t="s">
        <v>28</v>
      </c>
      <c r="H104" s="1850" t="s">
        <v>28</v>
      </c>
      <c r="I104" s="1850" t="s">
        <v>899</v>
      </c>
    </row>
    <row customHeight="1" ht="11.25">
      <c r="A105" s="1850" t="s">
        <v>2247</v>
      </c>
      <c r="B105" s="1850" t="s">
        <v>16</v>
      </c>
      <c r="C105" s="1850" t="s">
        <v>2248</v>
      </c>
      <c r="D105" s="1850" t="s">
        <v>2249</v>
      </c>
      <c r="E105" s="1850" t="s">
        <v>2250</v>
      </c>
      <c r="F105" s="1850" t="s">
        <v>2251</v>
      </c>
      <c r="G105" s="1850" t="s">
        <v>28</v>
      </c>
      <c r="H105" s="1850" t="s">
        <v>28</v>
      </c>
      <c r="I105" s="1850" t="s">
        <v>859</v>
      </c>
    </row>
    <row customHeight="1" ht="11.25">
      <c r="A106" s="1850" t="s">
        <v>2247</v>
      </c>
      <c r="B106" s="1850" t="s">
        <v>16</v>
      </c>
      <c r="C106" s="1850" t="s">
        <v>2252</v>
      </c>
      <c r="D106" s="1850" t="s">
        <v>2253</v>
      </c>
      <c r="E106" s="1850" t="s">
        <v>2254</v>
      </c>
      <c r="F106" s="1850" t="s">
        <v>2255</v>
      </c>
      <c r="G106" s="1850" t="s">
        <v>28</v>
      </c>
      <c r="H106" s="1850" t="s">
        <v>28</v>
      </c>
      <c r="I106" s="1850" t="s">
        <v>859</v>
      </c>
    </row>
    <row customHeight="1" ht="11.25">
      <c r="A107" s="1850" t="s">
        <v>2247</v>
      </c>
      <c r="B107" s="1850" t="s">
        <v>16</v>
      </c>
      <c r="C107" s="1850" t="s">
        <v>2532</v>
      </c>
      <c r="D107" s="1850" t="s">
        <v>2533</v>
      </c>
      <c r="E107" s="1850" t="s">
        <v>2534</v>
      </c>
      <c r="F107" s="1850" t="s">
        <v>2251</v>
      </c>
      <c r="G107" s="1850" t="s">
        <v>28</v>
      </c>
      <c r="H107" s="1850" t="s">
        <v>28</v>
      </c>
      <c r="I107" s="1850" t="s">
        <v>859</v>
      </c>
    </row>
    <row customHeight="1" ht="11.25">
      <c r="A108" s="1850" t="s">
        <v>2247</v>
      </c>
      <c r="B108" s="1850" t="s">
        <v>16</v>
      </c>
      <c r="C108" s="1850" t="s">
        <v>2275</v>
      </c>
      <c r="D108" s="1850" t="s">
        <v>2276</v>
      </c>
      <c r="E108" s="1850" t="s">
        <v>2277</v>
      </c>
      <c r="F108" s="1850" t="s">
        <v>2251</v>
      </c>
      <c r="G108" s="1850" t="s">
        <v>28</v>
      </c>
      <c r="H108" s="1850" t="s">
        <v>28</v>
      </c>
      <c r="I108" s="1850" t="s">
        <v>859</v>
      </c>
    </row>
    <row customHeight="1" ht="11.25">
      <c r="A109" s="1850" t="s">
        <v>2247</v>
      </c>
      <c r="B109" s="1850" t="s">
        <v>16</v>
      </c>
      <c r="C109" s="1850" t="s">
        <v>2535</v>
      </c>
      <c r="D109" s="1850" t="s">
        <v>2536</v>
      </c>
      <c r="E109" s="1850" t="s">
        <v>2537</v>
      </c>
      <c r="F109" s="1850" t="s">
        <v>2372</v>
      </c>
      <c r="G109" s="1850" t="s">
        <v>28</v>
      </c>
      <c r="H109" s="1850" t="s">
        <v>28</v>
      </c>
      <c r="I109" s="1850" t="s">
        <v>859</v>
      </c>
    </row>
    <row customHeight="1" ht="11.25">
      <c r="A110" s="1850" t="s">
        <v>2247</v>
      </c>
      <c r="B110" s="1850" t="s">
        <v>16</v>
      </c>
      <c r="C110" s="1850" t="s">
        <v>2278</v>
      </c>
      <c r="D110" s="1850" t="s">
        <v>2279</v>
      </c>
      <c r="E110" s="1850" t="s">
        <v>2280</v>
      </c>
      <c r="F110" s="1850" t="s">
        <v>2281</v>
      </c>
      <c r="G110" s="1850" t="s">
        <v>28</v>
      </c>
      <c r="H110" s="1850" t="s">
        <v>28</v>
      </c>
      <c r="I110" s="1850" t="s">
        <v>859</v>
      </c>
    </row>
    <row customHeight="1" ht="11.25">
      <c r="A111" s="1850" t="s">
        <v>2247</v>
      </c>
      <c r="B111" s="1850" t="s">
        <v>16</v>
      </c>
      <c r="C111" s="1850" t="s">
        <v>2538</v>
      </c>
      <c r="D111" s="1850" t="s">
        <v>2539</v>
      </c>
      <c r="E111" s="1850" t="s">
        <v>2540</v>
      </c>
      <c r="F111" s="1850" t="s">
        <v>2251</v>
      </c>
      <c r="G111" s="1850" t="s">
        <v>28</v>
      </c>
      <c r="H111" s="1850" t="s">
        <v>28</v>
      </c>
      <c r="I111" s="1850" t="s">
        <v>859</v>
      </c>
    </row>
    <row customHeight="1" ht="11.25">
      <c r="A112" s="1850" t="s">
        <v>2247</v>
      </c>
      <c r="B112" s="1850" t="s">
        <v>16</v>
      </c>
      <c r="C112" s="1850" t="s">
        <v>2285</v>
      </c>
      <c r="D112" s="1850" t="s">
        <v>2286</v>
      </c>
      <c r="E112" s="1850" t="s">
        <v>2287</v>
      </c>
      <c r="F112" s="1850" t="s">
        <v>2266</v>
      </c>
      <c r="G112" s="1850" t="s">
        <v>2288</v>
      </c>
      <c r="H112" s="1850" t="s">
        <v>28</v>
      </c>
      <c r="I112" s="1850" t="s">
        <v>859</v>
      </c>
    </row>
    <row customHeight="1" ht="11.25">
      <c r="A113" s="1850" t="s">
        <v>2247</v>
      </c>
      <c r="B113" s="1850" t="s">
        <v>16</v>
      </c>
      <c r="C113" s="1850" t="s">
        <v>2289</v>
      </c>
      <c r="D113" s="1850" t="s">
        <v>2290</v>
      </c>
      <c r="E113" s="1850" t="s">
        <v>2291</v>
      </c>
      <c r="F113" s="1850" t="s">
        <v>2292</v>
      </c>
      <c r="G113" s="1850" t="s">
        <v>28</v>
      </c>
      <c r="H113" s="1850" t="s">
        <v>28</v>
      </c>
      <c r="I113" s="1850" t="s">
        <v>859</v>
      </c>
    </row>
    <row customHeight="1" ht="11.25">
      <c r="A114" s="1850" t="s">
        <v>2247</v>
      </c>
      <c r="B114" s="1850" t="s">
        <v>16</v>
      </c>
      <c r="C114" s="1850" t="s">
        <v>2293</v>
      </c>
      <c r="D114" s="1850" t="s">
        <v>2294</v>
      </c>
      <c r="E114" s="1850" t="s">
        <v>2295</v>
      </c>
      <c r="F114" s="1850" t="s">
        <v>2292</v>
      </c>
      <c r="G114" s="1850" t="s">
        <v>28</v>
      </c>
      <c r="H114" s="1850" t="s">
        <v>28</v>
      </c>
      <c r="I114" s="1850" t="s">
        <v>859</v>
      </c>
    </row>
    <row customHeight="1" ht="11.25">
      <c r="A115" s="1850" t="s">
        <v>2247</v>
      </c>
      <c r="B115" s="1850" t="s">
        <v>16</v>
      </c>
      <c r="C115" s="1850" t="s">
        <v>2541</v>
      </c>
      <c r="D115" s="1850" t="s">
        <v>2542</v>
      </c>
      <c r="E115" s="1850" t="s">
        <v>2543</v>
      </c>
      <c r="F115" s="1850" t="s">
        <v>2299</v>
      </c>
      <c r="G115" s="1850" t="s">
        <v>2544</v>
      </c>
      <c r="H115" s="1850" t="s">
        <v>28</v>
      </c>
      <c r="I115" s="1850" t="s">
        <v>859</v>
      </c>
    </row>
    <row customHeight="1" ht="11.25">
      <c r="A116" s="1850" t="s">
        <v>2247</v>
      </c>
      <c r="B116" s="1850" t="s">
        <v>16</v>
      </c>
      <c r="C116" s="1850" t="s">
        <v>2545</v>
      </c>
      <c r="D116" s="1850" t="s">
        <v>2546</v>
      </c>
      <c r="E116" s="1850" t="s">
        <v>2302</v>
      </c>
      <c r="F116" s="1850" t="s">
        <v>2547</v>
      </c>
      <c r="G116" s="1850" t="s">
        <v>28</v>
      </c>
      <c r="H116" s="1850" t="s">
        <v>28</v>
      </c>
      <c r="I116" s="1850" t="s">
        <v>859</v>
      </c>
    </row>
    <row customHeight="1" ht="11.25">
      <c r="A117" s="1850" t="s">
        <v>2247</v>
      </c>
      <c r="B117" s="1850" t="s">
        <v>16</v>
      </c>
      <c r="C117" s="1850" t="s">
        <v>2296</v>
      </c>
      <c r="D117" s="1850" t="s">
        <v>2297</v>
      </c>
      <c r="E117" s="1850" t="s">
        <v>2298</v>
      </c>
      <c r="F117" s="1850" t="s">
        <v>2299</v>
      </c>
      <c r="G117" s="1850" t="s">
        <v>28</v>
      </c>
      <c r="H117" s="1850" t="s">
        <v>28</v>
      </c>
      <c r="I117" s="1850" t="s">
        <v>859</v>
      </c>
    </row>
    <row customHeight="1" ht="11.25">
      <c r="A118" s="1850" t="s">
        <v>2247</v>
      </c>
      <c r="B118" s="1850" t="s">
        <v>16</v>
      </c>
      <c r="C118" s="1850" t="s">
        <v>2548</v>
      </c>
      <c r="D118" s="1850" t="s">
        <v>2549</v>
      </c>
      <c r="E118" s="1850" t="s">
        <v>2550</v>
      </c>
      <c r="F118" s="1850" t="s">
        <v>53</v>
      </c>
      <c r="G118" s="1850" t="s">
        <v>28</v>
      </c>
      <c r="H118" s="1850" t="s">
        <v>28</v>
      </c>
      <c r="I118" s="1850" t="s">
        <v>859</v>
      </c>
    </row>
    <row customHeight="1" ht="11.25">
      <c r="A119" s="1850" t="s">
        <v>2247</v>
      </c>
      <c r="B119" s="1850" t="s">
        <v>16</v>
      </c>
      <c r="C119" s="1850" t="s">
        <v>2551</v>
      </c>
      <c r="D119" s="1850" t="s">
        <v>2552</v>
      </c>
      <c r="E119" s="1850" t="s">
        <v>2553</v>
      </c>
      <c r="F119" s="1850" t="s">
        <v>2303</v>
      </c>
      <c r="G119" s="1850" t="s">
        <v>28</v>
      </c>
      <c r="H119" s="1850" t="s">
        <v>28</v>
      </c>
      <c r="I119" s="1850" t="s">
        <v>859</v>
      </c>
    </row>
    <row customHeight="1" ht="11.25">
      <c r="A120" s="1850" t="s">
        <v>2247</v>
      </c>
      <c r="B120" s="1850" t="s">
        <v>16</v>
      </c>
      <c r="C120" s="1850" t="s">
        <v>2300</v>
      </c>
      <c r="D120" s="1850" t="s">
        <v>2301</v>
      </c>
      <c r="E120" s="1850" t="s">
        <v>2302</v>
      </c>
      <c r="F120" s="1850" t="s">
        <v>2303</v>
      </c>
      <c r="G120" s="1850" t="s">
        <v>28</v>
      </c>
      <c r="H120" s="1850" t="s">
        <v>28</v>
      </c>
      <c r="I120" s="1850" t="s">
        <v>859</v>
      </c>
    </row>
    <row customHeight="1" ht="11.25">
      <c r="A121" s="1850" t="s">
        <v>2247</v>
      </c>
      <c r="B121" s="1850" t="s">
        <v>16</v>
      </c>
      <c r="C121" s="1850" t="s">
        <v>2304</v>
      </c>
      <c r="D121" s="1850" t="s">
        <v>2305</v>
      </c>
      <c r="E121" s="1850" t="s">
        <v>2306</v>
      </c>
      <c r="F121" s="1850" t="s">
        <v>2307</v>
      </c>
      <c r="G121" s="1850" t="s">
        <v>28</v>
      </c>
      <c r="H121" s="1850" t="s">
        <v>28</v>
      </c>
      <c r="I121" s="1850" t="s">
        <v>859</v>
      </c>
    </row>
    <row customHeight="1" ht="11.25">
      <c r="A122" s="1850" t="s">
        <v>2247</v>
      </c>
      <c r="B122" s="1850" t="s">
        <v>16</v>
      </c>
      <c r="C122" s="1850" t="s">
        <v>2311</v>
      </c>
      <c r="D122" s="1850" t="s">
        <v>2312</v>
      </c>
      <c r="E122" s="1850" t="s">
        <v>2313</v>
      </c>
      <c r="F122" s="1850" t="s">
        <v>2314</v>
      </c>
      <c r="G122" s="1850" t="s">
        <v>2315</v>
      </c>
      <c r="H122" s="1850" t="s">
        <v>28</v>
      </c>
      <c r="I122" s="1850" t="s">
        <v>859</v>
      </c>
    </row>
    <row customHeight="1" ht="11.25">
      <c r="A123" s="1850" t="s">
        <v>2247</v>
      </c>
      <c r="B123" s="1850" t="s">
        <v>16</v>
      </c>
      <c r="C123" s="1850" t="s">
        <v>2316</v>
      </c>
      <c r="D123" s="1850" t="s">
        <v>2317</v>
      </c>
      <c r="E123" s="1850" t="s">
        <v>2318</v>
      </c>
      <c r="F123" s="1850" t="s">
        <v>2274</v>
      </c>
      <c r="G123" s="1850" t="s">
        <v>28</v>
      </c>
      <c r="H123" s="1850" t="s">
        <v>28</v>
      </c>
      <c r="I123" s="1850" t="s">
        <v>859</v>
      </c>
    </row>
    <row customHeight="1" ht="11.25">
      <c r="A124" s="1850" t="s">
        <v>2247</v>
      </c>
      <c r="B124" s="1850" t="s">
        <v>16</v>
      </c>
      <c r="C124" s="1850" t="s">
        <v>2319</v>
      </c>
      <c r="D124" s="1850" t="s">
        <v>2320</v>
      </c>
      <c r="E124" s="1850" t="s">
        <v>2321</v>
      </c>
      <c r="F124" s="1850" t="s">
        <v>2322</v>
      </c>
      <c r="G124" s="1850" t="s">
        <v>2323</v>
      </c>
      <c r="H124" s="1850" t="s">
        <v>28</v>
      </c>
      <c r="I124" s="1850" t="s">
        <v>859</v>
      </c>
    </row>
    <row customHeight="1" ht="11.25">
      <c r="A125" s="1850" t="s">
        <v>2247</v>
      </c>
      <c r="B125" s="1850" t="s">
        <v>16</v>
      </c>
      <c r="C125" s="1850" t="s">
        <v>2331</v>
      </c>
      <c r="D125" s="1850" t="s">
        <v>2328</v>
      </c>
      <c r="E125" s="1850" t="s">
        <v>2332</v>
      </c>
      <c r="F125" s="1850" t="s">
        <v>2333</v>
      </c>
      <c r="G125" s="1850" t="s">
        <v>2334</v>
      </c>
      <c r="H125" s="1850" t="s">
        <v>28</v>
      </c>
      <c r="I125" s="1850" t="s">
        <v>859</v>
      </c>
    </row>
    <row customHeight="1" ht="11.25">
      <c r="A126" s="1850" t="s">
        <v>2247</v>
      </c>
      <c r="B126" s="1850" t="s">
        <v>16</v>
      </c>
      <c r="C126" s="1850" t="s">
        <v>2335</v>
      </c>
      <c r="D126" s="1850" t="s">
        <v>2336</v>
      </c>
      <c r="E126" s="1850" t="s">
        <v>2337</v>
      </c>
      <c r="F126" s="1850" t="s">
        <v>2333</v>
      </c>
      <c r="G126" s="1850" t="s">
        <v>2338</v>
      </c>
      <c r="H126" s="1850" t="s">
        <v>28</v>
      </c>
      <c r="I126" s="1850" t="s">
        <v>859</v>
      </c>
    </row>
    <row customHeight="1" ht="11.25">
      <c r="A127" s="1850" t="s">
        <v>2247</v>
      </c>
      <c r="B127" s="1850" t="s">
        <v>16</v>
      </c>
      <c r="C127" s="1850" t="s">
        <v>2339</v>
      </c>
      <c r="D127" s="1850" t="s">
        <v>2340</v>
      </c>
      <c r="E127" s="1850" t="s">
        <v>2341</v>
      </c>
      <c r="F127" s="1850" t="s">
        <v>2322</v>
      </c>
      <c r="G127" s="1850" t="s">
        <v>28</v>
      </c>
      <c r="H127" s="1850" t="s">
        <v>28</v>
      </c>
      <c r="I127" s="1850" t="s">
        <v>859</v>
      </c>
    </row>
    <row customHeight="1" ht="11.25">
      <c r="A128" s="1850" t="s">
        <v>2247</v>
      </c>
      <c r="B128" s="1850" t="s">
        <v>16</v>
      </c>
      <c r="C128" s="1850" t="s">
        <v>2342</v>
      </c>
      <c r="D128" s="1850" t="s">
        <v>2343</v>
      </c>
      <c r="E128" s="1850" t="s">
        <v>2344</v>
      </c>
      <c r="F128" s="1850" t="s">
        <v>2345</v>
      </c>
      <c r="G128" s="1850" t="s">
        <v>28</v>
      </c>
      <c r="H128" s="1850" t="s">
        <v>28</v>
      </c>
      <c r="I128" s="1850" t="s">
        <v>859</v>
      </c>
    </row>
    <row customHeight="1" ht="11.25">
      <c r="A129" s="1850" t="s">
        <v>2247</v>
      </c>
      <c r="B129" s="1850" t="s">
        <v>16</v>
      </c>
      <c r="C129" s="1850" t="s">
        <v>2346</v>
      </c>
      <c r="D129" s="1850" t="s">
        <v>2347</v>
      </c>
      <c r="E129" s="1850" t="s">
        <v>2348</v>
      </c>
      <c r="F129" s="1850" t="s">
        <v>2322</v>
      </c>
      <c r="G129" s="1850" t="s">
        <v>2349</v>
      </c>
      <c r="H129" s="1850" t="s">
        <v>28</v>
      </c>
      <c r="I129" s="1850" t="s">
        <v>859</v>
      </c>
    </row>
    <row customHeight="1" ht="11.25">
      <c r="A130" s="1850" t="s">
        <v>2247</v>
      </c>
      <c r="B130" s="1850" t="s">
        <v>16</v>
      </c>
      <c r="C130" s="1850" t="s">
        <v>2554</v>
      </c>
      <c r="D130" s="1850" t="s">
        <v>2555</v>
      </c>
      <c r="E130" s="1850" t="s">
        <v>2556</v>
      </c>
      <c r="F130" s="1850" t="s">
        <v>2333</v>
      </c>
      <c r="G130" s="1850" t="s">
        <v>28</v>
      </c>
      <c r="H130" s="1850" t="s">
        <v>28</v>
      </c>
      <c r="I130" s="1850" t="s">
        <v>859</v>
      </c>
    </row>
    <row customHeight="1" ht="11.25">
      <c r="A131" s="1850" t="s">
        <v>2247</v>
      </c>
      <c r="B131" s="1850" t="s">
        <v>16</v>
      </c>
      <c r="C131" s="1850" t="s">
        <v>2557</v>
      </c>
      <c r="D131" s="1850" t="s">
        <v>2558</v>
      </c>
      <c r="E131" s="1850" t="s">
        <v>2559</v>
      </c>
      <c r="F131" s="1850" t="s">
        <v>2270</v>
      </c>
      <c r="G131" s="1850" t="s">
        <v>2560</v>
      </c>
      <c r="H131" s="1850" t="s">
        <v>28</v>
      </c>
      <c r="I131" s="1850" t="s">
        <v>859</v>
      </c>
    </row>
    <row customHeight="1" ht="11.25">
      <c r="A132" s="1850" t="s">
        <v>2247</v>
      </c>
      <c r="B132" s="1850" t="s">
        <v>16</v>
      </c>
      <c r="C132" s="1850" t="s">
        <v>2350</v>
      </c>
      <c r="D132" s="1850" t="s">
        <v>2351</v>
      </c>
      <c r="E132" s="1850" t="s">
        <v>2352</v>
      </c>
      <c r="F132" s="1850" t="s">
        <v>2292</v>
      </c>
      <c r="G132" s="1850" t="s">
        <v>2353</v>
      </c>
      <c r="H132" s="1850" t="s">
        <v>28</v>
      </c>
      <c r="I132" s="1850" t="s">
        <v>859</v>
      </c>
    </row>
    <row customHeight="1" ht="11.25">
      <c r="A133" s="1850" t="s">
        <v>2247</v>
      </c>
      <c r="B133" s="1850" t="s">
        <v>16</v>
      </c>
      <c r="C133" s="1850" t="s">
        <v>2358</v>
      </c>
      <c r="D133" s="1850" t="s">
        <v>2359</v>
      </c>
      <c r="E133" s="1850" t="s">
        <v>2360</v>
      </c>
      <c r="F133" s="1850" t="s">
        <v>2266</v>
      </c>
      <c r="G133" s="1850" t="s">
        <v>2361</v>
      </c>
      <c r="H133" s="1850" t="s">
        <v>28</v>
      </c>
      <c r="I133" s="1850" t="s">
        <v>859</v>
      </c>
    </row>
    <row customHeight="1" ht="11.25">
      <c r="A134" s="1850" t="s">
        <v>2247</v>
      </c>
      <c r="B134" s="1850" t="s">
        <v>16</v>
      </c>
      <c r="C134" s="1850" t="s">
        <v>2362</v>
      </c>
      <c r="D134" s="1850" t="s">
        <v>2363</v>
      </c>
      <c r="E134" s="1850" t="s">
        <v>2364</v>
      </c>
      <c r="F134" s="1850" t="s">
        <v>2365</v>
      </c>
      <c r="G134" s="1850" t="s">
        <v>28</v>
      </c>
      <c r="H134" s="1850" t="s">
        <v>28</v>
      </c>
      <c r="I134" s="1850" t="s">
        <v>859</v>
      </c>
    </row>
    <row customHeight="1" ht="11.25">
      <c r="A135" s="1850" t="s">
        <v>2247</v>
      </c>
      <c r="B135" s="1850" t="s">
        <v>16</v>
      </c>
      <c r="C135" s="1850" t="s">
        <v>2366</v>
      </c>
      <c r="D135" s="1850" t="s">
        <v>2367</v>
      </c>
      <c r="E135" s="1850" t="s">
        <v>2368</v>
      </c>
      <c r="F135" s="1850" t="s">
        <v>2270</v>
      </c>
      <c r="G135" s="1850" t="s">
        <v>28</v>
      </c>
      <c r="H135" s="1850" t="s">
        <v>28</v>
      </c>
      <c r="I135" s="1850" t="s">
        <v>859</v>
      </c>
    </row>
    <row customHeight="1" ht="11.25">
      <c r="A136" s="1850" t="s">
        <v>2247</v>
      </c>
      <c r="B136" s="1850" t="s">
        <v>16</v>
      </c>
      <c r="C136" s="1850" t="s">
        <v>13</v>
      </c>
      <c r="D136" s="1850" t="s">
        <v>48</v>
      </c>
      <c r="E136" s="1850" t="s">
        <v>51</v>
      </c>
      <c r="F136" s="1850" t="s">
        <v>53</v>
      </c>
      <c r="G136" s="1850" t="s">
        <v>28</v>
      </c>
      <c r="H136" s="1850" t="s">
        <v>28</v>
      </c>
      <c r="I136" s="1850" t="s">
        <v>859</v>
      </c>
    </row>
    <row customHeight="1" ht="11.25">
      <c r="A137" s="1850" t="s">
        <v>2247</v>
      </c>
      <c r="B137" s="1850" t="s">
        <v>16</v>
      </c>
      <c r="C137" s="1850" t="s">
        <v>2369</v>
      </c>
      <c r="D137" s="1850" t="s">
        <v>2370</v>
      </c>
      <c r="E137" s="1850" t="s">
        <v>2371</v>
      </c>
      <c r="F137" s="1850" t="s">
        <v>2372</v>
      </c>
      <c r="G137" s="1850" t="s">
        <v>28</v>
      </c>
      <c r="H137" s="1850" t="s">
        <v>28</v>
      </c>
      <c r="I137" s="1850" t="s">
        <v>859</v>
      </c>
    </row>
    <row customHeight="1" ht="11.25">
      <c r="A138" s="1850" t="s">
        <v>2247</v>
      </c>
      <c r="B138" s="1850" t="s">
        <v>16</v>
      </c>
      <c r="C138" s="1850" t="s">
        <v>2376</v>
      </c>
      <c r="D138" s="1850" t="s">
        <v>2377</v>
      </c>
      <c r="E138" s="1850" t="s">
        <v>2378</v>
      </c>
      <c r="F138" s="1850" t="s">
        <v>2307</v>
      </c>
      <c r="G138" s="1850" t="s">
        <v>28</v>
      </c>
      <c r="H138" s="1850" t="s">
        <v>28</v>
      </c>
      <c r="I138" s="1850" t="s">
        <v>859</v>
      </c>
    </row>
    <row customHeight="1" ht="11.25">
      <c r="A139" s="1850" t="s">
        <v>2247</v>
      </c>
      <c r="B139" s="1850" t="s">
        <v>16</v>
      </c>
      <c r="C139" s="1850" t="s">
        <v>2379</v>
      </c>
      <c r="D139" s="1850" t="s">
        <v>2380</v>
      </c>
      <c r="E139" s="1850" t="s">
        <v>2280</v>
      </c>
      <c r="F139" s="1850" t="s">
        <v>2381</v>
      </c>
      <c r="G139" s="1850" t="s">
        <v>28</v>
      </c>
      <c r="H139" s="1850" t="s">
        <v>28</v>
      </c>
      <c r="I139" s="1850" t="s">
        <v>859</v>
      </c>
    </row>
    <row customHeight="1" ht="11.25">
      <c r="A140" s="1850" t="s">
        <v>2247</v>
      </c>
      <c r="B140" s="1850" t="s">
        <v>16</v>
      </c>
      <c r="C140" s="1850" t="s">
        <v>2382</v>
      </c>
      <c r="D140" s="1850" t="s">
        <v>2383</v>
      </c>
      <c r="E140" s="1850" t="s">
        <v>2384</v>
      </c>
      <c r="F140" s="1850" t="s">
        <v>2333</v>
      </c>
      <c r="G140" s="1850" t="s">
        <v>2385</v>
      </c>
      <c r="H140" s="1850" t="s">
        <v>28</v>
      </c>
      <c r="I140" s="1850" t="s">
        <v>859</v>
      </c>
    </row>
    <row customHeight="1" ht="11.25">
      <c r="A141" s="1850" t="s">
        <v>2247</v>
      </c>
      <c r="B141" s="1850" t="s">
        <v>16</v>
      </c>
      <c r="C141" s="1850" t="s">
        <v>2561</v>
      </c>
      <c r="D141" s="1850" t="s">
        <v>2562</v>
      </c>
      <c r="E141" s="1850" t="s">
        <v>2563</v>
      </c>
      <c r="F141" s="1850" t="s">
        <v>2259</v>
      </c>
      <c r="G141" s="1850" t="s">
        <v>28</v>
      </c>
      <c r="H141" s="1850" t="s">
        <v>28</v>
      </c>
      <c r="I141" s="1850" t="s">
        <v>859</v>
      </c>
    </row>
    <row customHeight="1" ht="11.25">
      <c r="A142" s="1850" t="s">
        <v>2247</v>
      </c>
      <c r="B142" s="1850" t="s">
        <v>16</v>
      </c>
      <c r="C142" s="1850" t="s">
        <v>2386</v>
      </c>
      <c r="D142" s="1850" t="s">
        <v>2387</v>
      </c>
      <c r="E142" s="1850" t="s">
        <v>2388</v>
      </c>
      <c r="F142" s="1850" t="s">
        <v>2389</v>
      </c>
      <c r="G142" s="1850" t="s">
        <v>2390</v>
      </c>
      <c r="H142" s="1850" t="s">
        <v>28</v>
      </c>
      <c r="I142" s="1850" t="s">
        <v>859</v>
      </c>
    </row>
    <row customHeight="1" ht="11.25">
      <c r="A143" s="1850" t="s">
        <v>2247</v>
      </c>
      <c r="B143" s="1850" t="s">
        <v>16</v>
      </c>
      <c r="C143" s="1850" t="s">
        <v>2564</v>
      </c>
      <c r="D143" s="1850" t="s">
        <v>2565</v>
      </c>
      <c r="E143" s="1850" t="s">
        <v>2566</v>
      </c>
      <c r="F143" s="1850" t="s">
        <v>2345</v>
      </c>
      <c r="G143" s="1850" t="s">
        <v>2567</v>
      </c>
      <c r="H143" s="1850" t="s">
        <v>28</v>
      </c>
      <c r="I143" s="1850" t="s">
        <v>859</v>
      </c>
    </row>
    <row customHeight="1" ht="11.25">
      <c r="A144" s="1850" t="s">
        <v>2247</v>
      </c>
      <c r="B144" s="1850" t="s">
        <v>16</v>
      </c>
      <c r="C144" s="1850" t="s">
        <v>2568</v>
      </c>
      <c r="D144" s="1850" t="s">
        <v>2569</v>
      </c>
      <c r="E144" s="1850" t="s">
        <v>2570</v>
      </c>
      <c r="F144" s="1850" t="s">
        <v>2389</v>
      </c>
      <c r="G144" s="1850" t="s">
        <v>28</v>
      </c>
      <c r="H144" s="1850" t="s">
        <v>28</v>
      </c>
      <c r="I144" s="1850" t="s">
        <v>859</v>
      </c>
    </row>
    <row customHeight="1" ht="11.25">
      <c r="A145" s="1850" t="s">
        <v>2247</v>
      </c>
      <c r="B145" s="1850" t="s">
        <v>16</v>
      </c>
      <c r="C145" s="1850" t="s">
        <v>2571</v>
      </c>
      <c r="D145" s="1850" t="s">
        <v>2572</v>
      </c>
      <c r="E145" s="1850" t="s">
        <v>2573</v>
      </c>
      <c r="F145" s="1850" t="s">
        <v>2259</v>
      </c>
      <c r="G145" s="1850" t="s">
        <v>28</v>
      </c>
      <c r="H145" s="1850" t="s">
        <v>28</v>
      </c>
      <c r="I145" s="1850" t="s">
        <v>859</v>
      </c>
    </row>
    <row customHeight="1" ht="11.25">
      <c r="A146" s="1850" t="s">
        <v>2247</v>
      </c>
      <c r="B146" s="1850" t="s">
        <v>16</v>
      </c>
      <c r="C146" s="1850" t="s">
        <v>2574</v>
      </c>
      <c r="D146" s="1850" t="s">
        <v>2575</v>
      </c>
      <c r="E146" s="1850" t="s">
        <v>2576</v>
      </c>
      <c r="F146" s="1850" t="s">
        <v>2251</v>
      </c>
      <c r="G146" s="1850" t="s">
        <v>28</v>
      </c>
      <c r="H146" s="1850" t="s">
        <v>28</v>
      </c>
      <c r="I146" s="1850" t="s">
        <v>859</v>
      </c>
    </row>
    <row customHeight="1" ht="11.25">
      <c r="A147" s="1850" t="s">
        <v>2247</v>
      </c>
      <c r="B147" s="1850" t="s">
        <v>16</v>
      </c>
      <c r="C147" s="1850" t="s">
        <v>2401</v>
      </c>
      <c r="D147" s="1850" t="s">
        <v>2402</v>
      </c>
      <c r="E147" s="1850" t="s">
        <v>2403</v>
      </c>
      <c r="F147" s="1850" t="s">
        <v>2292</v>
      </c>
      <c r="G147" s="1850" t="s">
        <v>28</v>
      </c>
      <c r="H147" s="1850" t="s">
        <v>28</v>
      </c>
      <c r="I147" s="1850" t="s">
        <v>859</v>
      </c>
    </row>
    <row customHeight="1" ht="11.25">
      <c r="A148" s="1850" t="s">
        <v>2247</v>
      </c>
      <c r="B148" s="1850" t="s">
        <v>16</v>
      </c>
      <c r="C148" s="1850" t="s">
        <v>2404</v>
      </c>
      <c r="D148" s="1850" t="s">
        <v>2405</v>
      </c>
      <c r="E148" s="1850" t="s">
        <v>2406</v>
      </c>
      <c r="F148" s="1850" t="s">
        <v>2394</v>
      </c>
      <c r="G148" s="1850" t="s">
        <v>2407</v>
      </c>
      <c r="H148" s="1850" t="s">
        <v>28</v>
      </c>
      <c r="I148" s="1850" t="s">
        <v>859</v>
      </c>
    </row>
    <row customHeight="1" ht="11.25">
      <c r="A149" s="1850" t="s">
        <v>2247</v>
      </c>
      <c r="B149" s="1850" t="s">
        <v>16</v>
      </c>
      <c r="C149" s="1850" t="s">
        <v>2423</v>
      </c>
      <c r="D149" s="1850" t="s">
        <v>2424</v>
      </c>
      <c r="E149" s="1850" t="s">
        <v>2425</v>
      </c>
      <c r="F149" s="1850" t="s">
        <v>2303</v>
      </c>
      <c r="G149" s="1850" t="s">
        <v>2426</v>
      </c>
      <c r="H149" s="1850" t="s">
        <v>28</v>
      </c>
      <c r="I149" s="1850" t="s">
        <v>859</v>
      </c>
    </row>
    <row customHeight="1" ht="11.25">
      <c r="A150" s="1850" t="s">
        <v>2247</v>
      </c>
      <c r="B150" s="1850" t="s">
        <v>16</v>
      </c>
      <c r="C150" s="1850" t="s">
        <v>2427</v>
      </c>
      <c r="D150" s="1850" t="s">
        <v>2428</v>
      </c>
      <c r="E150" s="1850" t="s">
        <v>2429</v>
      </c>
      <c r="F150" s="1850" t="s">
        <v>2303</v>
      </c>
      <c r="G150" s="1850" t="s">
        <v>28</v>
      </c>
      <c r="H150" s="1850" t="s">
        <v>28</v>
      </c>
      <c r="I150" s="1850" t="s">
        <v>859</v>
      </c>
    </row>
    <row customHeight="1" ht="11.25">
      <c r="A151" s="1850" t="s">
        <v>2247</v>
      </c>
      <c r="B151" s="1850" t="s">
        <v>16</v>
      </c>
      <c r="C151" s="1850" t="s">
        <v>2430</v>
      </c>
      <c r="D151" s="1850" t="s">
        <v>2431</v>
      </c>
      <c r="E151" s="1850" t="s">
        <v>2432</v>
      </c>
      <c r="F151" s="1850" t="s">
        <v>2433</v>
      </c>
      <c r="G151" s="1850" t="s">
        <v>28</v>
      </c>
      <c r="H151" s="1850" t="s">
        <v>28</v>
      </c>
      <c r="I151" s="1850" t="s">
        <v>859</v>
      </c>
    </row>
    <row customHeight="1" ht="11.25">
      <c r="A152" s="1850" t="s">
        <v>2247</v>
      </c>
      <c r="B152" s="1850" t="s">
        <v>16</v>
      </c>
      <c r="C152" s="1850" t="s">
        <v>2577</v>
      </c>
      <c r="D152" s="1850" t="s">
        <v>2578</v>
      </c>
      <c r="E152" s="1850" t="s">
        <v>2579</v>
      </c>
      <c r="F152" s="1850" t="s">
        <v>2333</v>
      </c>
      <c r="G152" s="1850" t="s">
        <v>28</v>
      </c>
      <c r="H152" s="1850" t="s">
        <v>28</v>
      </c>
      <c r="I152" s="1850" t="s">
        <v>859</v>
      </c>
    </row>
    <row customHeight="1" ht="11.25">
      <c r="A153" s="1850" t="s">
        <v>2247</v>
      </c>
      <c r="B153" s="1850" t="s">
        <v>16</v>
      </c>
      <c r="C153" s="1850" t="s">
        <v>2580</v>
      </c>
      <c r="D153" s="1850" t="s">
        <v>2581</v>
      </c>
      <c r="E153" s="1850" t="s">
        <v>2582</v>
      </c>
      <c r="F153" s="1850" t="s">
        <v>2259</v>
      </c>
      <c r="G153" s="1850" t="s">
        <v>28</v>
      </c>
      <c r="H153" s="1850" t="s">
        <v>28</v>
      </c>
      <c r="I153" s="1850" t="s">
        <v>859</v>
      </c>
    </row>
    <row customHeight="1" ht="11.25">
      <c r="A154" s="1850" t="s">
        <v>2247</v>
      </c>
      <c r="B154" s="1850" t="s">
        <v>16</v>
      </c>
      <c r="C154" s="1850" t="s">
        <v>2437</v>
      </c>
      <c r="D154" s="1850" t="s">
        <v>2438</v>
      </c>
      <c r="E154" s="1850" t="s">
        <v>2439</v>
      </c>
      <c r="F154" s="1850" t="s">
        <v>2251</v>
      </c>
      <c r="G154" s="1850" t="s">
        <v>28</v>
      </c>
      <c r="H154" s="1850" t="s">
        <v>28</v>
      </c>
      <c r="I154" s="1850" t="s">
        <v>859</v>
      </c>
    </row>
    <row customHeight="1" ht="11.25">
      <c r="A155" s="1850" t="s">
        <v>2247</v>
      </c>
      <c r="B155" s="1850" t="s">
        <v>16</v>
      </c>
      <c r="C155" s="1850" t="s">
        <v>2583</v>
      </c>
      <c r="D155" s="1850" t="s">
        <v>2584</v>
      </c>
      <c r="E155" s="1850" t="s">
        <v>2585</v>
      </c>
      <c r="F155" s="1850" t="s">
        <v>2270</v>
      </c>
      <c r="G155" s="1850" t="s">
        <v>2586</v>
      </c>
      <c r="H155" s="1850" t="s">
        <v>28</v>
      </c>
      <c r="I155" s="1850" t="s">
        <v>859</v>
      </c>
    </row>
    <row customHeight="1" ht="11.25">
      <c r="A156" s="1850" t="s">
        <v>2247</v>
      </c>
      <c r="B156" s="1850" t="s">
        <v>16</v>
      </c>
      <c r="C156" s="1850" t="s">
        <v>2587</v>
      </c>
      <c r="D156" s="1850" t="s">
        <v>2588</v>
      </c>
      <c r="E156" s="1850" t="s">
        <v>2589</v>
      </c>
      <c r="F156" s="1850" t="s">
        <v>2259</v>
      </c>
      <c r="G156" s="1850" t="s">
        <v>28</v>
      </c>
      <c r="H156" s="1850" t="s">
        <v>28</v>
      </c>
      <c r="I156" s="1850" t="s">
        <v>859</v>
      </c>
    </row>
    <row customHeight="1" ht="11.25">
      <c r="A157" s="1850" t="s">
        <v>2247</v>
      </c>
      <c r="B157" s="1850" t="s">
        <v>16</v>
      </c>
      <c r="C157" s="1850" t="s">
        <v>2440</v>
      </c>
      <c r="D157" s="1850" t="s">
        <v>2441</v>
      </c>
      <c r="E157" s="1850" t="s">
        <v>2442</v>
      </c>
      <c r="F157" s="1850" t="s">
        <v>2251</v>
      </c>
      <c r="G157" s="1850" t="s">
        <v>2443</v>
      </c>
      <c r="H157" s="1850" t="s">
        <v>28</v>
      </c>
      <c r="I157" s="1850" t="s">
        <v>859</v>
      </c>
    </row>
    <row customHeight="1" ht="11.25">
      <c r="A158" s="1850" t="s">
        <v>2247</v>
      </c>
      <c r="B158" s="1850" t="s">
        <v>16</v>
      </c>
      <c r="C158" s="1850" t="s">
        <v>2450</v>
      </c>
      <c r="D158" s="1850" t="s">
        <v>2451</v>
      </c>
      <c r="E158" s="1850" t="s">
        <v>2452</v>
      </c>
      <c r="F158" s="1850" t="s">
        <v>2251</v>
      </c>
      <c r="G158" s="1850" t="s">
        <v>2453</v>
      </c>
      <c r="H158" s="1850" t="s">
        <v>28</v>
      </c>
      <c r="I158" s="1850" t="s">
        <v>859</v>
      </c>
    </row>
    <row customHeight="1" ht="11.25">
      <c r="A159" s="1850" t="s">
        <v>2247</v>
      </c>
      <c r="B159" s="1850" t="s">
        <v>16</v>
      </c>
      <c r="C159" s="1850" t="s">
        <v>2590</v>
      </c>
      <c r="D159" s="1850" t="s">
        <v>2591</v>
      </c>
      <c r="E159" s="1850" t="s">
        <v>2592</v>
      </c>
      <c r="F159" s="1850" t="s">
        <v>2266</v>
      </c>
      <c r="G159" s="1850" t="s">
        <v>28</v>
      </c>
      <c r="H159" s="1850" t="s">
        <v>28</v>
      </c>
      <c r="I159" s="1850" t="s">
        <v>859</v>
      </c>
    </row>
    <row customHeight="1" ht="11.25">
      <c r="A160" s="1850" t="s">
        <v>2247</v>
      </c>
      <c r="B160" s="1850" t="s">
        <v>16</v>
      </c>
      <c r="C160" s="1850" t="s">
        <v>2593</v>
      </c>
      <c r="D160" s="1850" t="s">
        <v>2594</v>
      </c>
      <c r="E160" s="1850" t="s">
        <v>2595</v>
      </c>
      <c r="F160" s="1850" t="s">
        <v>2251</v>
      </c>
      <c r="G160" s="1850" t="s">
        <v>28</v>
      </c>
      <c r="H160" s="1850" t="s">
        <v>28</v>
      </c>
      <c r="I160" s="1850" t="s">
        <v>859</v>
      </c>
    </row>
    <row customHeight="1" ht="11.25">
      <c r="A161" s="1850" t="s">
        <v>2247</v>
      </c>
      <c r="B161" s="1850" t="s">
        <v>16</v>
      </c>
      <c r="C161" s="1850" t="s">
        <v>2470</v>
      </c>
      <c r="D161" s="1850" t="s">
        <v>2471</v>
      </c>
      <c r="E161" s="1850" t="s">
        <v>2472</v>
      </c>
      <c r="F161" s="1850" t="s">
        <v>2307</v>
      </c>
      <c r="G161" s="1850" t="s">
        <v>28</v>
      </c>
      <c r="H161" s="1850" t="s">
        <v>28</v>
      </c>
      <c r="I161" s="1850" t="s">
        <v>859</v>
      </c>
    </row>
    <row customHeight="1" ht="11.25">
      <c r="A162" s="1850" t="s">
        <v>2247</v>
      </c>
      <c r="B162" s="1850" t="s">
        <v>16</v>
      </c>
      <c r="C162" s="1850" t="s">
        <v>2473</v>
      </c>
      <c r="D162" s="1850" t="s">
        <v>2474</v>
      </c>
      <c r="E162" s="1850" t="s">
        <v>2475</v>
      </c>
      <c r="F162" s="1850" t="s">
        <v>2251</v>
      </c>
      <c r="G162" s="1850" t="s">
        <v>2476</v>
      </c>
      <c r="H162" s="1850" t="s">
        <v>28</v>
      </c>
      <c r="I162" s="1850" t="s">
        <v>859</v>
      </c>
    </row>
    <row customHeight="1" ht="11.25">
      <c r="A163" s="1850" t="s">
        <v>2247</v>
      </c>
      <c r="B163" s="1850" t="s">
        <v>16</v>
      </c>
      <c r="C163" s="1850" t="s">
        <v>2596</v>
      </c>
      <c r="D163" s="1850" t="s">
        <v>2597</v>
      </c>
      <c r="E163" s="1850" t="s">
        <v>2598</v>
      </c>
      <c r="F163" s="1850" t="s">
        <v>2333</v>
      </c>
      <c r="G163" s="1850" t="s">
        <v>28</v>
      </c>
      <c r="H163" s="1850" t="s">
        <v>28</v>
      </c>
      <c r="I163" s="1850" t="s">
        <v>859</v>
      </c>
    </row>
    <row customHeight="1" ht="11.25">
      <c r="A164" s="1850" t="s">
        <v>2247</v>
      </c>
      <c r="B164" s="1850" t="s">
        <v>16</v>
      </c>
      <c r="C164" s="1850" t="s">
        <v>2480</v>
      </c>
      <c r="D164" s="1850" t="s">
        <v>2481</v>
      </c>
      <c r="E164" s="1850" t="s">
        <v>2482</v>
      </c>
      <c r="F164" s="1850" t="s">
        <v>2251</v>
      </c>
      <c r="G164" s="1850" t="s">
        <v>2483</v>
      </c>
      <c r="H164" s="1850" t="s">
        <v>28</v>
      </c>
      <c r="I164" s="1850" t="s">
        <v>859</v>
      </c>
    </row>
    <row customHeight="1" ht="11.25">
      <c r="A165" s="1850" t="s">
        <v>2247</v>
      </c>
      <c r="B165" s="1850" t="s">
        <v>16</v>
      </c>
      <c r="C165" s="1850" t="s">
        <v>2484</v>
      </c>
      <c r="D165" s="1850" t="s">
        <v>2485</v>
      </c>
      <c r="E165" s="1850" t="s">
        <v>2486</v>
      </c>
      <c r="F165" s="1850" t="s">
        <v>2394</v>
      </c>
      <c r="G165" s="1850" t="s">
        <v>28</v>
      </c>
      <c r="H165" s="1850" t="s">
        <v>28</v>
      </c>
      <c r="I165" s="1850" t="s">
        <v>859</v>
      </c>
    </row>
    <row customHeight="1" ht="11.25">
      <c r="A166" s="1850" t="s">
        <v>2247</v>
      </c>
      <c r="B166" s="1850" t="s">
        <v>16</v>
      </c>
      <c r="C166" s="1850" t="s">
        <v>2495</v>
      </c>
      <c r="D166" s="1850" t="s">
        <v>2496</v>
      </c>
      <c r="E166" s="1850" t="s">
        <v>2497</v>
      </c>
      <c r="F166" s="1850" t="s">
        <v>2307</v>
      </c>
      <c r="G166" s="1850" t="s">
        <v>2498</v>
      </c>
      <c r="H166" s="1850" t="s">
        <v>28</v>
      </c>
      <c r="I166" s="1850" t="s">
        <v>859</v>
      </c>
    </row>
    <row customHeight="1" ht="11.25">
      <c r="A167" s="1850" t="s">
        <v>2247</v>
      </c>
      <c r="B167" s="1850" t="s">
        <v>16</v>
      </c>
      <c r="C167" s="1850" t="s">
        <v>28</v>
      </c>
      <c r="D167" s="1850" t="s">
        <v>2508</v>
      </c>
      <c r="E167" s="1850" t="s">
        <v>2509</v>
      </c>
      <c r="F167" s="1850" t="s">
        <v>2251</v>
      </c>
      <c r="G167" s="1850" t="s">
        <v>28</v>
      </c>
      <c r="H167" s="1850" t="s">
        <v>28</v>
      </c>
      <c r="I167" s="1850" t="s">
        <v>859</v>
      </c>
    </row>
    <row customHeight="1" ht="11.25">
      <c r="A168" s="1850" t="s">
        <v>2247</v>
      </c>
      <c r="B168" s="1850" t="s">
        <v>16</v>
      </c>
      <c r="C168" s="1850" t="s">
        <v>2599</v>
      </c>
      <c r="D168" s="1850" t="s">
        <v>2600</v>
      </c>
      <c r="E168" s="1850" t="s">
        <v>2601</v>
      </c>
      <c r="F168" s="1850" t="s">
        <v>2251</v>
      </c>
      <c r="G168" s="1850" t="s">
        <v>28</v>
      </c>
      <c r="H168" s="1850" t="s">
        <v>28</v>
      </c>
      <c r="I168" s="1850" t="s">
        <v>859</v>
      </c>
    </row>
    <row customHeight="1" ht="11.25">
      <c r="A169" s="1850" t="s">
        <v>2247</v>
      </c>
      <c r="B169" s="1850" t="s">
        <v>16</v>
      </c>
      <c r="C169" s="1850" t="s">
        <v>2513</v>
      </c>
      <c r="D169" s="1850" t="s">
        <v>2514</v>
      </c>
      <c r="E169" s="1850" t="s">
        <v>2515</v>
      </c>
      <c r="F169" s="1850" t="s">
        <v>2516</v>
      </c>
      <c r="G169" s="1850" t="s">
        <v>28</v>
      </c>
      <c r="H169" s="1850" t="s">
        <v>28</v>
      </c>
      <c r="I169" s="1850" t="s">
        <v>859</v>
      </c>
    </row>
    <row customHeight="1" ht="11.25">
      <c r="A170" s="1850" t="s">
        <v>2247</v>
      </c>
      <c r="B170" s="1850" t="s">
        <v>16</v>
      </c>
      <c r="C170" s="1850" t="s">
        <v>2517</v>
      </c>
      <c r="D170" s="1850" t="s">
        <v>2518</v>
      </c>
      <c r="E170" s="1850" t="s">
        <v>2515</v>
      </c>
      <c r="F170" s="1850" t="s">
        <v>2519</v>
      </c>
      <c r="G170" s="1850" t="s">
        <v>2520</v>
      </c>
      <c r="H170" s="1850" t="s">
        <v>28</v>
      </c>
      <c r="I170" s="1850" t="s">
        <v>859</v>
      </c>
    </row>
    <row customHeight="1" ht="11.25">
      <c r="A171" s="1850" t="s">
        <v>2247</v>
      </c>
      <c r="B171" s="1850" t="s">
        <v>16</v>
      </c>
      <c r="C171" s="1850" t="s">
        <v>2602</v>
      </c>
      <c r="D171" s="1850" t="s">
        <v>2603</v>
      </c>
      <c r="E171" s="1850" t="s">
        <v>2604</v>
      </c>
      <c r="F171" s="1850" t="s">
        <v>2251</v>
      </c>
      <c r="G171" s="1850" t="s">
        <v>28</v>
      </c>
      <c r="H171" s="1850" t="s">
        <v>28</v>
      </c>
      <c r="I171" s="1850" t="s">
        <v>859</v>
      </c>
    </row>
    <row customHeight="1" ht="11.25">
      <c r="A172" s="1850" t="s">
        <v>2247</v>
      </c>
      <c r="B172" s="1850" t="s">
        <v>16</v>
      </c>
      <c r="C172" s="1850" t="s">
        <v>2605</v>
      </c>
      <c r="D172" s="1850" t="s">
        <v>2606</v>
      </c>
      <c r="E172" s="1850" t="s">
        <v>2607</v>
      </c>
      <c r="F172" s="1850" t="s">
        <v>2365</v>
      </c>
      <c r="G172" s="1850" t="s">
        <v>28</v>
      </c>
      <c r="H172" s="1850" t="s">
        <v>28</v>
      </c>
      <c r="I172" s="1850" t="s">
        <v>859</v>
      </c>
    </row>
    <row customHeight="1" ht="11.25">
      <c r="A173" s="1850" t="s">
        <v>2247</v>
      </c>
      <c r="B173" s="1850" t="s">
        <v>16</v>
      </c>
      <c r="C173" s="1850" t="s">
        <v>2248</v>
      </c>
      <c r="D173" s="1850" t="s">
        <v>2249</v>
      </c>
      <c r="E173" s="1850" t="s">
        <v>2250</v>
      </c>
      <c r="F173" s="1850" t="s">
        <v>2251</v>
      </c>
      <c r="G173" s="1850" t="s">
        <v>28</v>
      </c>
      <c r="H173" s="1850" t="s">
        <v>28</v>
      </c>
      <c r="I173" s="1850" t="s">
        <v>912</v>
      </c>
    </row>
    <row customHeight="1" ht="11.25">
      <c r="A174" s="1850" t="s">
        <v>2247</v>
      </c>
      <c r="B174" s="1850" t="s">
        <v>16</v>
      </c>
      <c r="C174" s="1850" t="s">
        <v>2252</v>
      </c>
      <c r="D174" s="1850" t="s">
        <v>2253</v>
      </c>
      <c r="E174" s="1850" t="s">
        <v>2254</v>
      </c>
      <c r="F174" s="1850" t="s">
        <v>2255</v>
      </c>
      <c r="G174" s="1850" t="s">
        <v>28</v>
      </c>
      <c r="H174" s="1850" t="s">
        <v>28</v>
      </c>
      <c r="I174" s="1850" t="s">
        <v>912</v>
      </c>
    </row>
    <row customHeight="1" ht="11.25">
      <c r="A175" s="1850" t="s">
        <v>2247</v>
      </c>
      <c r="B175" s="1850" t="s">
        <v>16</v>
      </c>
      <c r="C175" s="1850" t="s">
        <v>2275</v>
      </c>
      <c r="D175" s="1850" t="s">
        <v>2276</v>
      </c>
      <c r="E175" s="1850" t="s">
        <v>2277</v>
      </c>
      <c r="F175" s="1850" t="s">
        <v>2251</v>
      </c>
      <c r="G175" s="1850" t="s">
        <v>28</v>
      </c>
      <c r="H175" s="1850" t="s">
        <v>28</v>
      </c>
      <c r="I175" s="1850" t="s">
        <v>912</v>
      </c>
    </row>
    <row customHeight="1" ht="11.25">
      <c r="A176" s="1850" t="s">
        <v>2247</v>
      </c>
      <c r="B176" s="1850" t="s">
        <v>16</v>
      </c>
      <c r="C176" s="1850" t="s">
        <v>2535</v>
      </c>
      <c r="D176" s="1850" t="s">
        <v>2536</v>
      </c>
      <c r="E176" s="1850" t="s">
        <v>2537</v>
      </c>
      <c r="F176" s="1850" t="s">
        <v>2372</v>
      </c>
      <c r="G176" s="1850" t="s">
        <v>28</v>
      </c>
      <c r="H176" s="1850" t="s">
        <v>28</v>
      </c>
      <c r="I176" s="1850" t="s">
        <v>912</v>
      </c>
    </row>
    <row customHeight="1" ht="11.25">
      <c r="A177" s="1850" t="s">
        <v>2247</v>
      </c>
      <c r="B177" s="1850" t="s">
        <v>16</v>
      </c>
      <c r="C177" s="1850" t="s">
        <v>2278</v>
      </c>
      <c r="D177" s="1850" t="s">
        <v>2279</v>
      </c>
      <c r="E177" s="1850" t="s">
        <v>2280</v>
      </c>
      <c r="F177" s="1850" t="s">
        <v>2281</v>
      </c>
      <c r="G177" s="1850" t="s">
        <v>28</v>
      </c>
      <c r="H177" s="1850" t="s">
        <v>28</v>
      </c>
      <c r="I177" s="1850" t="s">
        <v>912</v>
      </c>
    </row>
    <row customHeight="1" ht="11.25">
      <c r="A178" s="1850" t="s">
        <v>2247</v>
      </c>
      <c r="B178" s="1850" t="s">
        <v>16</v>
      </c>
      <c r="C178" s="1850" t="s">
        <v>2538</v>
      </c>
      <c r="D178" s="1850" t="s">
        <v>2539</v>
      </c>
      <c r="E178" s="1850" t="s">
        <v>2540</v>
      </c>
      <c r="F178" s="1850" t="s">
        <v>2251</v>
      </c>
      <c r="G178" s="1850" t="s">
        <v>28</v>
      </c>
      <c r="H178" s="1850" t="s">
        <v>28</v>
      </c>
      <c r="I178" s="1850" t="s">
        <v>912</v>
      </c>
    </row>
    <row customHeight="1" ht="11.25">
      <c r="A179" s="1850" t="s">
        <v>2247</v>
      </c>
      <c r="B179" s="1850" t="s">
        <v>16</v>
      </c>
      <c r="C179" s="1850" t="s">
        <v>2285</v>
      </c>
      <c r="D179" s="1850" t="s">
        <v>2286</v>
      </c>
      <c r="E179" s="1850" t="s">
        <v>2287</v>
      </c>
      <c r="F179" s="1850" t="s">
        <v>2266</v>
      </c>
      <c r="G179" s="1850" t="s">
        <v>2288</v>
      </c>
      <c r="H179" s="1850" t="s">
        <v>28</v>
      </c>
      <c r="I179" s="1850" t="s">
        <v>912</v>
      </c>
    </row>
    <row customHeight="1" ht="11.25">
      <c r="A180" s="1850" t="s">
        <v>2247</v>
      </c>
      <c r="B180" s="1850" t="s">
        <v>16</v>
      </c>
      <c r="C180" s="1850" t="s">
        <v>2289</v>
      </c>
      <c r="D180" s="1850" t="s">
        <v>2290</v>
      </c>
      <c r="E180" s="1850" t="s">
        <v>2291</v>
      </c>
      <c r="F180" s="1850" t="s">
        <v>2292</v>
      </c>
      <c r="G180" s="1850" t="s">
        <v>28</v>
      </c>
      <c r="H180" s="1850" t="s">
        <v>28</v>
      </c>
      <c r="I180" s="1850" t="s">
        <v>912</v>
      </c>
    </row>
    <row customHeight="1" ht="11.25">
      <c r="A181" s="1850" t="s">
        <v>2247</v>
      </c>
      <c r="B181" s="1850" t="s">
        <v>16</v>
      </c>
      <c r="C181" s="1850" t="s">
        <v>2293</v>
      </c>
      <c r="D181" s="1850" t="s">
        <v>2294</v>
      </c>
      <c r="E181" s="1850" t="s">
        <v>2295</v>
      </c>
      <c r="F181" s="1850" t="s">
        <v>2292</v>
      </c>
      <c r="G181" s="1850" t="s">
        <v>28</v>
      </c>
      <c r="H181" s="1850" t="s">
        <v>28</v>
      </c>
      <c r="I181" s="1850" t="s">
        <v>912</v>
      </c>
    </row>
    <row customHeight="1" ht="11.25">
      <c r="A182" s="1850" t="s">
        <v>2247</v>
      </c>
      <c r="B182" s="1850" t="s">
        <v>16</v>
      </c>
      <c r="C182" s="1850" t="s">
        <v>2541</v>
      </c>
      <c r="D182" s="1850" t="s">
        <v>2542</v>
      </c>
      <c r="E182" s="1850" t="s">
        <v>2543</v>
      </c>
      <c r="F182" s="1850" t="s">
        <v>2299</v>
      </c>
      <c r="G182" s="1850" t="s">
        <v>2544</v>
      </c>
      <c r="H182" s="1850" t="s">
        <v>28</v>
      </c>
      <c r="I182" s="1850" t="s">
        <v>912</v>
      </c>
    </row>
    <row customHeight="1" ht="11.25">
      <c r="A183" s="1850" t="s">
        <v>2247</v>
      </c>
      <c r="B183" s="1850" t="s">
        <v>16</v>
      </c>
      <c r="C183" s="1850" t="s">
        <v>2545</v>
      </c>
      <c r="D183" s="1850" t="s">
        <v>2546</v>
      </c>
      <c r="E183" s="1850" t="s">
        <v>2302</v>
      </c>
      <c r="F183" s="1850" t="s">
        <v>2547</v>
      </c>
      <c r="G183" s="1850" t="s">
        <v>28</v>
      </c>
      <c r="H183" s="1850" t="s">
        <v>28</v>
      </c>
      <c r="I183" s="1850" t="s">
        <v>912</v>
      </c>
    </row>
    <row customHeight="1" ht="11.25">
      <c r="A184" s="1850" t="s">
        <v>2247</v>
      </c>
      <c r="B184" s="1850" t="s">
        <v>16</v>
      </c>
      <c r="C184" s="1850" t="s">
        <v>2296</v>
      </c>
      <c r="D184" s="1850" t="s">
        <v>2297</v>
      </c>
      <c r="E184" s="1850" t="s">
        <v>2298</v>
      </c>
      <c r="F184" s="1850" t="s">
        <v>2299</v>
      </c>
      <c r="G184" s="1850" t="s">
        <v>28</v>
      </c>
      <c r="H184" s="1850" t="s">
        <v>28</v>
      </c>
      <c r="I184" s="1850" t="s">
        <v>912</v>
      </c>
    </row>
    <row customHeight="1" ht="11.25">
      <c r="A185" s="1850" t="s">
        <v>2247</v>
      </c>
      <c r="B185" s="1850" t="s">
        <v>16</v>
      </c>
      <c r="C185" s="1850" t="s">
        <v>2548</v>
      </c>
      <c r="D185" s="1850" t="s">
        <v>2549</v>
      </c>
      <c r="E185" s="1850" t="s">
        <v>2550</v>
      </c>
      <c r="F185" s="1850" t="s">
        <v>53</v>
      </c>
      <c r="G185" s="1850" t="s">
        <v>28</v>
      </c>
      <c r="H185" s="1850" t="s">
        <v>28</v>
      </c>
      <c r="I185" s="1850" t="s">
        <v>912</v>
      </c>
    </row>
    <row customHeight="1" ht="11.25">
      <c r="A186" s="1850" t="s">
        <v>2247</v>
      </c>
      <c r="B186" s="1850" t="s">
        <v>16</v>
      </c>
      <c r="C186" s="1850" t="s">
        <v>2300</v>
      </c>
      <c r="D186" s="1850" t="s">
        <v>2301</v>
      </c>
      <c r="E186" s="1850" t="s">
        <v>2302</v>
      </c>
      <c r="F186" s="1850" t="s">
        <v>2303</v>
      </c>
      <c r="G186" s="1850" t="s">
        <v>28</v>
      </c>
      <c r="H186" s="1850" t="s">
        <v>28</v>
      </c>
      <c r="I186" s="1850" t="s">
        <v>912</v>
      </c>
    </row>
    <row customHeight="1" ht="11.25">
      <c r="A187" s="1850" t="s">
        <v>2247</v>
      </c>
      <c r="B187" s="1850" t="s">
        <v>16</v>
      </c>
      <c r="C187" s="1850" t="s">
        <v>2304</v>
      </c>
      <c r="D187" s="1850" t="s">
        <v>2305</v>
      </c>
      <c r="E187" s="1850" t="s">
        <v>2306</v>
      </c>
      <c r="F187" s="1850" t="s">
        <v>2307</v>
      </c>
      <c r="G187" s="1850" t="s">
        <v>28</v>
      </c>
      <c r="H187" s="1850" t="s">
        <v>28</v>
      </c>
      <c r="I187" s="1850" t="s">
        <v>912</v>
      </c>
    </row>
    <row customHeight="1" ht="11.25">
      <c r="A188" s="1850" t="s">
        <v>2247</v>
      </c>
      <c r="B188" s="1850" t="s">
        <v>16</v>
      </c>
      <c r="C188" s="1850" t="s">
        <v>2311</v>
      </c>
      <c r="D188" s="1850" t="s">
        <v>2312</v>
      </c>
      <c r="E188" s="1850" t="s">
        <v>2313</v>
      </c>
      <c r="F188" s="1850" t="s">
        <v>2314</v>
      </c>
      <c r="G188" s="1850" t="s">
        <v>2315</v>
      </c>
      <c r="H188" s="1850" t="s">
        <v>28</v>
      </c>
      <c r="I188" s="1850" t="s">
        <v>912</v>
      </c>
    </row>
    <row customHeight="1" ht="11.25">
      <c r="A189" s="1850" t="s">
        <v>2247</v>
      </c>
      <c r="B189" s="1850" t="s">
        <v>16</v>
      </c>
      <c r="C189" s="1850" t="s">
        <v>2316</v>
      </c>
      <c r="D189" s="1850" t="s">
        <v>2317</v>
      </c>
      <c r="E189" s="1850" t="s">
        <v>2318</v>
      </c>
      <c r="F189" s="1850" t="s">
        <v>2274</v>
      </c>
      <c r="G189" s="1850" t="s">
        <v>28</v>
      </c>
      <c r="H189" s="1850" t="s">
        <v>28</v>
      </c>
      <c r="I189" s="1850" t="s">
        <v>912</v>
      </c>
    </row>
    <row customHeight="1" ht="11.25">
      <c r="A190" s="1850" t="s">
        <v>2247</v>
      </c>
      <c r="B190" s="1850" t="s">
        <v>16</v>
      </c>
      <c r="C190" s="1850" t="s">
        <v>2319</v>
      </c>
      <c r="D190" s="1850" t="s">
        <v>2320</v>
      </c>
      <c r="E190" s="1850" t="s">
        <v>2321</v>
      </c>
      <c r="F190" s="1850" t="s">
        <v>2322</v>
      </c>
      <c r="G190" s="1850" t="s">
        <v>2323</v>
      </c>
      <c r="H190" s="1850" t="s">
        <v>28</v>
      </c>
      <c r="I190" s="1850" t="s">
        <v>912</v>
      </c>
    </row>
    <row customHeight="1" ht="11.25">
      <c r="A191" s="1850" t="s">
        <v>2247</v>
      </c>
      <c r="B191" s="1850" t="s">
        <v>16</v>
      </c>
      <c r="C191" s="1850" t="s">
        <v>2331</v>
      </c>
      <c r="D191" s="1850" t="s">
        <v>2328</v>
      </c>
      <c r="E191" s="1850" t="s">
        <v>2332</v>
      </c>
      <c r="F191" s="1850" t="s">
        <v>2333</v>
      </c>
      <c r="G191" s="1850" t="s">
        <v>2334</v>
      </c>
      <c r="H191" s="1850" t="s">
        <v>28</v>
      </c>
      <c r="I191" s="1850" t="s">
        <v>912</v>
      </c>
    </row>
    <row customHeight="1" ht="11.25">
      <c r="A192" s="1850" t="s">
        <v>2247</v>
      </c>
      <c r="B192" s="1850" t="s">
        <v>16</v>
      </c>
      <c r="C192" s="1850" t="s">
        <v>2335</v>
      </c>
      <c r="D192" s="1850" t="s">
        <v>2336</v>
      </c>
      <c r="E192" s="1850" t="s">
        <v>2337</v>
      </c>
      <c r="F192" s="1850" t="s">
        <v>2333</v>
      </c>
      <c r="G192" s="1850" t="s">
        <v>2338</v>
      </c>
      <c r="H192" s="1850" t="s">
        <v>28</v>
      </c>
      <c r="I192" s="1850" t="s">
        <v>912</v>
      </c>
    </row>
    <row customHeight="1" ht="11.25">
      <c r="A193" s="1850" t="s">
        <v>2247</v>
      </c>
      <c r="B193" s="1850" t="s">
        <v>16</v>
      </c>
      <c r="C193" s="1850" t="s">
        <v>2339</v>
      </c>
      <c r="D193" s="1850" t="s">
        <v>2340</v>
      </c>
      <c r="E193" s="1850" t="s">
        <v>2341</v>
      </c>
      <c r="F193" s="1850" t="s">
        <v>2322</v>
      </c>
      <c r="G193" s="1850" t="s">
        <v>28</v>
      </c>
      <c r="H193" s="1850" t="s">
        <v>28</v>
      </c>
      <c r="I193" s="1850" t="s">
        <v>912</v>
      </c>
    </row>
    <row customHeight="1" ht="11.25">
      <c r="A194" s="1850" t="s">
        <v>2247</v>
      </c>
      <c r="B194" s="1850" t="s">
        <v>16</v>
      </c>
      <c r="C194" s="1850" t="s">
        <v>2342</v>
      </c>
      <c r="D194" s="1850" t="s">
        <v>2343</v>
      </c>
      <c r="E194" s="1850" t="s">
        <v>2344</v>
      </c>
      <c r="F194" s="1850" t="s">
        <v>2345</v>
      </c>
      <c r="G194" s="1850" t="s">
        <v>28</v>
      </c>
      <c r="H194" s="1850" t="s">
        <v>28</v>
      </c>
      <c r="I194" s="1850" t="s">
        <v>912</v>
      </c>
    </row>
    <row customHeight="1" ht="11.25">
      <c r="A195" s="1850" t="s">
        <v>2247</v>
      </c>
      <c r="B195" s="1850" t="s">
        <v>16</v>
      </c>
      <c r="C195" s="1850" t="s">
        <v>2346</v>
      </c>
      <c r="D195" s="1850" t="s">
        <v>2347</v>
      </c>
      <c r="E195" s="1850" t="s">
        <v>2348</v>
      </c>
      <c r="F195" s="1850" t="s">
        <v>2322</v>
      </c>
      <c r="G195" s="1850" t="s">
        <v>2349</v>
      </c>
      <c r="H195" s="1850" t="s">
        <v>28</v>
      </c>
      <c r="I195" s="1850" t="s">
        <v>912</v>
      </c>
    </row>
    <row customHeight="1" ht="11.25">
      <c r="A196" s="1850" t="s">
        <v>2247</v>
      </c>
      <c r="B196" s="1850" t="s">
        <v>16</v>
      </c>
      <c r="C196" s="1850" t="s">
        <v>2554</v>
      </c>
      <c r="D196" s="1850" t="s">
        <v>2555</v>
      </c>
      <c r="E196" s="1850" t="s">
        <v>2556</v>
      </c>
      <c r="F196" s="1850" t="s">
        <v>2333</v>
      </c>
      <c r="G196" s="1850" t="s">
        <v>28</v>
      </c>
      <c r="H196" s="1850" t="s">
        <v>28</v>
      </c>
      <c r="I196" s="1850" t="s">
        <v>912</v>
      </c>
    </row>
    <row customHeight="1" ht="11.25">
      <c r="A197" s="1850" t="s">
        <v>2247</v>
      </c>
      <c r="B197" s="1850" t="s">
        <v>16</v>
      </c>
      <c r="C197" s="1850" t="s">
        <v>2557</v>
      </c>
      <c r="D197" s="1850" t="s">
        <v>2558</v>
      </c>
      <c r="E197" s="1850" t="s">
        <v>2559</v>
      </c>
      <c r="F197" s="1850" t="s">
        <v>2270</v>
      </c>
      <c r="G197" s="1850" t="s">
        <v>2560</v>
      </c>
      <c r="H197" s="1850" t="s">
        <v>28</v>
      </c>
      <c r="I197" s="1850" t="s">
        <v>912</v>
      </c>
    </row>
    <row customHeight="1" ht="11.25">
      <c r="A198" s="1850" t="s">
        <v>2247</v>
      </c>
      <c r="B198" s="1850" t="s">
        <v>16</v>
      </c>
      <c r="C198" s="1850" t="s">
        <v>2350</v>
      </c>
      <c r="D198" s="1850" t="s">
        <v>2351</v>
      </c>
      <c r="E198" s="1850" t="s">
        <v>2352</v>
      </c>
      <c r="F198" s="1850" t="s">
        <v>2292</v>
      </c>
      <c r="G198" s="1850" t="s">
        <v>2353</v>
      </c>
      <c r="H198" s="1850" t="s">
        <v>28</v>
      </c>
      <c r="I198" s="1850" t="s">
        <v>912</v>
      </c>
    </row>
    <row customHeight="1" ht="11.25">
      <c r="A199" s="1850" t="s">
        <v>2247</v>
      </c>
      <c r="B199" s="1850" t="s">
        <v>16</v>
      </c>
      <c r="C199" s="1850" t="s">
        <v>2358</v>
      </c>
      <c r="D199" s="1850" t="s">
        <v>2359</v>
      </c>
      <c r="E199" s="1850" t="s">
        <v>2360</v>
      </c>
      <c r="F199" s="1850" t="s">
        <v>2266</v>
      </c>
      <c r="G199" s="1850" t="s">
        <v>2361</v>
      </c>
      <c r="H199" s="1850" t="s">
        <v>28</v>
      </c>
      <c r="I199" s="1850" t="s">
        <v>912</v>
      </c>
    </row>
    <row customHeight="1" ht="11.25">
      <c r="A200" s="1850" t="s">
        <v>2247</v>
      </c>
      <c r="B200" s="1850" t="s">
        <v>16</v>
      </c>
      <c r="C200" s="1850" t="s">
        <v>2362</v>
      </c>
      <c r="D200" s="1850" t="s">
        <v>2363</v>
      </c>
      <c r="E200" s="1850" t="s">
        <v>2364</v>
      </c>
      <c r="F200" s="1850" t="s">
        <v>2365</v>
      </c>
      <c r="G200" s="1850" t="s">
        <v>28</v>
      </c>
      <c r="H200" s="1850" t="s">
        <v>28</v>
      </c>
      <c r="I200" s="1850" t="s">
        <v>912</v>
      </c>
    </row>
    <row customHeight="1" ht="11.25">
      <c r="A201" s="1850" t="s">
        <v>2247</v>
      </c>
      <c r="B201" s="1850" t="s">
        <v>16</v>
      </c>
      <c r="C201" s="1850" t="s">
        <v>13</v>
      </c>
      <c r="D201" s="1850" t="s">
        <v>48</v>
      </c>
      <c r="E201" s="1850" t="s">
        <v>51</v>
      </c>
      <c r="F201" s="1850" t="s">
        <v>53</v>
      </c>
      <c r="G201" s="1850" t="s">
        <v>28</v>
      </c>
      <c r="H201" s="1850" t="s">
        <v>28</v>
      </c>
      <c r="I201" s="1850" t="s">
        <v>912</v>
      </c>
    </row>
    <row customHeight="1" ht="11.25">
      <c r="A202" s="1850" t="s">
        <v>2247</v>
      </c>
      <c r="B202" s="1850" t="s">
        <v>16</v>
      </c>
      <c r="C202" s="1850" t="s">
        <v>2369</v>
      </c>
      <c r="D202" s="1850" t="s">
        <v>2370</v>
      </c>
      <c r="E202" s="1850" t="s">
        <v>2371</v>
      </c>
      <c r="F202" s="1850" t="s">
        <v>2372</v>
      </c>
      <c r="G202" s="1850" t="s">
        <v>28</v>
      </c>
      <c r="H202" s="1850" t="s">
        <v>28</v>
      </c>
      <c r="I202" s="1850" t="s">
        <v>912</v>
      </c>
    </row>
    <row customHeight="1" ht="11.25">
      <c r="A203" s="1850" t="s">
        <v>2247</v>
      </c>
      <c r="B203" s="1850" t="s">
        <v>16</v>
      </c>
      <c r="C203" s="1850" t="s">
        <v>2376</v>
      </c>
      <c r="D203" s="1850" t="s">
        <v>2377</v>
      </c>
      <c r="E203" s="1850" t="s">
        <v>2378</v>
      </c>
      <c r="F203" s="1850" t="s">
        <v>2307</v>
      </c>
      <c r="G203" s="1850" t="s">
        <v>28</v>
      </c>
      <c r="H203" s="1850" t="s">
        <v>28</v>
      </c>
      <c r="I203" s="1850" t="s">
        <v>912</v>
      </c>
    </row>
    <row customHeight="1" ht="11.25">
      <c r="A204" s="1850" t="s">
        <v>2247</v>
      </c>
      <c r="B204" s="1850" t="s">
        <v>16</v>
      </c>
      <c r="C204" s="1850" t="s">
        <v>2382</v>
      </c>
      <c r="D204" s="1850" t="s">
        <v>2383</v>
      </c>
      <c r="E204" s="1850" t="s">
        <v>2384</v>
      </c>
      <c r="F204" s="1850" t="s">
        <v>2333</v>
      </c>
      <c r="G204" s="1850" t="s">
        <v>2385</v>
      </c>
      <c r="H204" s="1850" t="s">
        <v>28</v>
      </c>
      <c r="I204" s="1850" t="s">
        <v>912</v>
      </c>
    </row>
    <row customHeight="1" ht="11.25">
      <c r="A205" s="1850" t="s">
        <v>2247</v>
      </c>
      <c r="B205" s="1850" t="s">
        <v>16</v>
      </c>
      <c r="C205" s="1850" t="s">
        <v>2561</v>
      </c>
      <c r="D205" s="1850" t="s">
        <v>2562</v>
      </c>
      <c r="E205" s="1850" t="s">
        <v>2563</v>
      </c>
      <c r="F205" s="1850" t="s">
        <v>2259</v>
      </c>
      <c r="G205" s="1850" t="s">
        <v>28</v>
      </c>
      <c r="H205" s="1850" t="s">
        <v>28</v>
      </c>
      <c r="I205" s="1850" t="s">
        <v>912</v>
      </c>
    </row>
    <row customHeight="1" ht="11.25">
      <c r="A206" s="1850" t="s">
        <v>2247</v>
      </c>
      <c r="B206" s="1850" t="s">
        <v>16</v>
      </c>
      <c r="C206" s="1850" t="s">
        <v>2386</v>
      </c>
      <c r="D206" s="1850" t="s">
        <v>2387</v>
      </c>
      <c r="E206" s="1850" t="s">
        <v>2388</v>
      </c>
      <c r="F206" s="1850" t="s">
        <v>2389</v>
      </c>
      <c r="G206" s="1850" t="s">
        <v>2390</v>
      </c>
      <c r="H206" s="1850" t="s">
        <v>28</v>
      </c>
      <c r="I206" s="1850" t="s">
        <v>912</v>
      </c>
    </row>
    <row customHeight="1" ht="11.25">
      <c r="A207" s="1850" t="s">
        <v>2247</v>
      </c>
      <c r="B207" s="1850" t="s">
        <v>16</v>
      </c>
      <c r="C207" s="1850" t="s">
        <v>2564</v>
      </c>
      <c r="D207" s="1850" t="s">
        <v>2565</v>
      </c>
      <c r="E207" s="1850" t="s">
        <v>2566</v>
      </c>
      <c r="F207" s="1850" t="s">
        <v>2345</v>
      </c>
      <c r="G207" s="1850" t="s">
        <v>2567</v>
      </c>
      <c r="H207" s="1850" t="s">
        <v>28</v>
      </c>
      <c r="I207" s="1850" t="s">
        <v>912</v>
      </c>
    </row>
    <row customHeight="1" ht="11.25">
      <c r="A208" s="1850" t="s">
        <v>2247</v>
      </c>
      <c r="B208" s="1850" t="s">
        <v>16</v>
      </c>
      <c r="C208" s="1850" t="s">
        <v>2568</v>
      </c>
      <c r="D208" s="1850" t="s">
        <v>2569</v>
      </c>
      <c r="E208" s="1850" t="s">
        <v>2570</v>
      </c>
      <c r="F208" s="1850" t="s">
        <v>2389</v>
      </c>
      <c r="G208" s="1850" t="s">
        <v>28</v>
      </c>
      <c r="H208" s="1850" t="s">
        <v>28</v>
      </c>
      <c r="I208" s="1850" t="s">
        <v>912</v>
      </c>
    </row>
    <row customHeight="1" ht="11.25">
      <c r="A209" s="1850" t="s">
        <v>2247</v>
      </c>
      <c r="B209" s="1850" t="s">
        <v>16</v>
      </c>
      <c r="C209" s="1850" t="s">
        <v>2571</v>
      </c>
      <c r="D209" s="1850" t="s">
        <v>2572</v>
      </c>
      <c r="E209" s="1850" t="s">
        <v>2573</v>
      </c>
      <c r="F209" s="1850" t="s">
        <v>2259</v>
      </c>
      <c r="G209" s="1850" t="s">
        <v>28</v>
      </c>
      <c r="H209" s="1850" t="s">
        <v>28</v>
      </c>
      <c r="I209" s="1850" t="s">
        <v>912</v>
      </c>
    </row>
    <row customHeight="1" ht="11.25">
      <c r="A210" s="1850" t="s">
        <v>2247</v>
      </c>
      <c r="B210" s="1850" t="s">
        <v>16</v>
      </c>
      <c r="C210" s="1850" t="s">
        <v>2574</v>
      </c>
      <c r="D210" s="1850" t="s">
        <v>2575</v>
      </c>
      <c r="E210" s="1850" t="s">
        <v>2576</v>
      </c>
      <c r="F210" s="1850" t="s">
        <v>2251</v>
      </c>
      <c r="G210" s="1850" t="s">
        <v>28</v>
      </c>
      <c r="H210" s="1850" t="s">
        <v>28</v>
      </c>
      <c r="I210" s="1850" t="s">
        <v>912</v>
      </c>
    </row>
    <row customHeight="1" ht="11.25">
      <c r="A211" s="1850" t="s">
        <v>2247</v>
      </c>
      <c r="B211" s="1850" t="s">
        <v>16</v>
      </c>
      <c r="C211" s="1850" t="s">
        <v>2401</v>
      </c>
      <c r="D211" s="1850" t="s">
        <v>2402</v>
      </c>
      <c r="E211" s="1850" t="s">
        <v>2403</v>
      </c>
      <c r="F211" s="1850" t="s">
        <v>2292</v>
      </c>
      <c r="G211" s="1850" t="s">
        <v>28</v>
      </c>
      <c r="H211" s="1850" t="s">
        <v>28</v>
      </c>
      <c r="I211" s="1850" t="s">
        <v>912</v>
      </c>
    </row>
    <row customHeight="1" ht="11.25">
      <c r="A212" s="1850" t="s">
        <v>2247</v>
      </c>
      <c r="B212" s="1850" t="s">
        <v>16</v>
      </c>
      <c r="C212" s="1850" t="s">
        <v>2404</v>
      </c>
      <c r="D212" s="1850" t="s">
        <v>2405</v>
      </c>
      <c r="E212" s="1850" t="s">
        <v>2406</v>
      </c>
      <c r="F212" s="1850" t="s">
        <v>2394</v>
      </c>
      <c r="G212" s="1850" t="s">
        <v>2407</v>
      </c>
      <c r="H212" s="1850" t="s">
        <v>28</v>
      </c>
      <c r="I212" s="1850" t="s">
        <v>912</v>
      </c>
    </row>
    <row customHeight="1" ht="11.25">
      <c r="A213" s="1850" t="s">
        <v>2247</v>
      </c>
      <c r="B213" s="1850" t="s">
        <v>16</v>
      </c>
      <c r="C213" s="1850" t="s">
        <v>2423</v>
      </c>
      <c r="D213" s="1850" t="s">
        <v>2424</v>
      </c>
      <c r="E213" s="1850" t="s">
        <v>2425</v>
      </c>
      <c r="F213" s="1850" t="s">
        <v>2303</v>
      </c>
      <c r="G213" s="1850" t="s">
        <v>2426</v>
      </c>
      <c r="H213" s="1850" t="s">
        <v>28</v>
      </c>
      <c r="I213" s="1850" t="s">
        <v>912</v>
      </c>
    </row>
    <row customHeight="1" ht="11.25">
      <c r="A214" s="1850" t="s">
        <v>2247</v>
      </c>
      <c r="B214" s="1850" t="s">
        <v>16</v>
      </c>
      <c r="C214" s="1850" t="s">
        <v>2427</v>
      </c>
      <c r="D214" s="1850" t="s">
        <v>2428</v>
      </c>
      <c r="E214" s="1850" t="s">
        <v>2429</v>
      </c>
      <c r="F214" s="1850" t="s">
        <v>2303</v>
      </c>
      <c r="G214" s="1850" t="s">
        <v>28</v>
      </c>
      <c r="H214" s="1850" t="s">
        <v>28</v>
      </c>
      <c r="I214" s="1850" t="s">
        <v>912</v>
      </c>
    </row>
    <row customHeight="1" ht="11.25">
      <c r="A215" s="1850" t="s">
        <v>2247</v>
      </c>
      <c r="B215" s="1850" t="s">
        <v>16</v>
      </c>
      <c r="C215" s="1850" t="s">
        <v>2577</v>
      </c>
      <c r="D215" s="1850" t="s">
        <v>2578</v>
      </c>
      <c r="E215" s="1850" t="s">
        <v>2579</v>
      </c>
      <c r="F215" s="1850" t="s">
        <v>2333</v>
      </c>
      <c r="G215" s="1850" t="s">
        <v>28</v>
      </c>
      <c r="H215" s="1850" t="s">
        <v>28</v>
      </c>
      <c r="I215" s="1850" t="s">
        <v>912</v>
      </c>
    </row>
    <row customHeight="1" ht="11.25">
      <c r="A216" s="1850" t="s">
        <v>2247</v>
      </c>
      <c r="B216" s="1850" t="s">
        <v>16</v>
      </c>
      <c r="C216" s="1850" t="s">
        <v>2580</v>
      </c>
      <c r="D216" s="1850" t="s">
        <v>2581</v>
      </c>
      <c r="E216" s="1850" t="s">
        <v>2582</v>
      </c>
      <c r="F216" s="1850" t="s">
        <v>2259</v>
      </c>
      <c r="G216" s="1850" t="s">
        <v>28</v>
      </c>
      <c r="H216" s="1850" t="s">
        <v>28</v>
      </c>
      <c r="I216" s="1850" t="s">
        <v>912</v>
      </c>
    </row>
    <row customHeight="1" ht="11.25">
      <c r="A217" s="1850" t="s">
        <v>2247</v>
      </c>
      <c r="B217" s="1850" t="s">
        <v>16</v>
      </c>
      <c r="C217" s="1850" t="s">
        <v>2437</v>
      </c>
      <c r="D217" s="1850" t="s">
        <v>2438</v>
      </c>
      <c r="E217" s="1850" t="s">
        <v>2439</v>
      </c>
      <c r="F217" s="1850" t="s">
        <v>2251</v>
      </c>
      <c r="G217" s="1850" t="s">
        <v>28</v>
      </c>
      <c r="H217" s="1850" t="s">
        <v>28</v>
      </c>
      <c r="I217" s="1850" t="s">
        <v>912</v>
      </c>
    </row>
    <row customHeight="1" ht="11.25">
      <c r="A218" s="1850" t="s">
        <v>2247</v>
      </c>
      <c r="B218" s="1850" t="s">
        <v>16</v>
      </c>
      <c r="C218" s="1850" t="s">
        <v>2583</v>
      </c>
      <c r="D218" s="1850" t="s">
        <v>2584</v>
      </c>
      <c r="E218" s="1850" t="s">
        <v>2585</v>
      </c>
      <c r="F218" s="1850" t="s">
        <v>2270</v>
      </c>
      <c r="G218" s="1850" t="s">
        <v>2586</v>
      </c>
      <c r="H218" s="1850" t="s">
        <v>28</v>
      </c>
      <c r="I218" s="1850" t="s">
        <v>912</v>
      </c>
    </row>
    <row customHeight="1" ht="11.25">
      <c r="A219" s="1850" t="s">
        <v>2247</v>
      </c>
      <c r="B219" s="1850" t="s">
        <v>16</v>
      </c>
      <c r="C219" s="1850" t="s">
        <v>2587</v>
      </c>
      <c r="D219" s="1850" t="s">
        <v>2588</v>
      </c>
      <c r="E219" s="1850" t="s">
        <v>2589</v>
      </c>
      <c r="F219" s="1850" t="s">
        <v>2259</v>
      </c>
      <c r="G219" s="1850" t="s">
        <v>28</v>
      </c>
      <c r="H219" s="1850" t="s">
        <v>28</v>
      </c>
      <c r="I219" s="1850" t="s">
        <v>912</v>
      </c>
    </row>
    <row customHeight="1" ht="11.25">
      <c r="A220" s="1850" t="s">
        <v>2247</v>
      </c>
      <c r="B220" s="1850" t="s">
        <v>16</v>
      </c>
      <c r="C220" s="1850" t="s">
        <v>2440</v>
      </c>
      <c r="D220" s="1850" t="s">
        <v>2441</v>
      </c>
      <c r="E220" s="1850" t="s">
        <v>2442</v>
      </c>
      <c r="F220" s="1850" t="s">
        <v>2251</v>
      </c>
      <c r="G220" s="1850" t="s">
        <v>2443</v>
      </c>
      <c r="H220" s="1850" t="s">
        <v>28</v>
      </c>
      <c r="I220" s="1850" t="s">
        <v>912</v>
      </c>
    </row>
    <row customHeight="1" ht="11.25">
      <c r="A221" s="1850" t="s">
        <v>2247</v>
      </c>
      <c r="B221" s="1850" t="s">
        <v>16</v>
      </c>
      <c r="C221" s="1850" t="s">
        <v>2450</v>
      </c>
      <c r="D221" s="1850" t="s">
        <v>2451</v>
      </c>
      <c r="E221" s="1850" t="s">
        <v>2452</v>
      </c>
      <c r="F221" s="1850" t="s">
        <v>2251</v>
      </c>
      <c r="G221" s="1850" t="s">
        <v>2453</v>
      </c>
      <c r="H221" s="1850" t="s">
        <v>28</v>
      </c>
      <c r="I221" s="1850" t="s">
        <v>912</v>
      </c>
    </row>
    <row customHeight="1" ht="11.25">
      <c r="A222" s="1850" t="s">
        <v>2247</v>
      </c>
      <c r="B222" s="1850" t="s">
        <v>16</v>
      </c>
      <c r="C222" s="1850" t="s">
        <v>2470</v>
      </c>
      <c r="D222" s="1850" t="s">
        <v>2471</v>
      </c>
      <c r="E222" s="1850" t="s">
        <v>2472</v>
      </c>
      <c r="F222" s="1850" t="s">
        <v>2307</v>
      </c>
      <c r="G222" s="1850" t="s">
        <v>28</v>
      </c>
      <c r="H222" s="1850" t="s">
        <v>28</v>
      </c>
      <c r="I222" s="1850" t="s">
        <v>912</v>
      </c>
    </row>
    <row customHeight="1" ht="11.25">
      <c r="A223" s="1850" t="s">
        <v>2247</v>
      </c>
      <c r="B223" s="1850" t="s">
        <v>16</v>
      </c>
      <c r="C223" s="1850" t="s">
        <v>2473</v>
      </c>
      <c r="D223" s="1850" t="s">
        <v>2474</v>
      </c>
      <c r="E223" s="1850" t="s">
        <v>2475</v>
      </c>
      <c r="F223" s="1850" t="s">
        <v>2251</v>
      </c>
      <c r="G223" s="1850" t="s">
        <v>2476</v>
      </c>
      <c r="H223" s="1850" t="s">
        <v>28</v>
      </c>
      <c r="I223" s="1850" t="s">
        <v>912</v>
      </c>
    </row>
    <row customHeight="1" ht="11.25">
      <c r="A224" s="1850" t="s">
        <v>2247</v>
      </c>
      <c r="B224" s="1850" t="s">
        <v>16</v>
      </c>
      <c r="C224" s="1850" t="s">
        <v>2596</v>
      </c>
      <c r="D224" s="1850" t="s">
        <v>2597</v>
      </c>
      <c r="E224" s="1850" t="s">
        <v>2598</v>
      </c>
      <c r="F224" s="1850" t="s">
        <v>2333</v>
      </c>
      <c r="G224" s="1850" t="s">
        <v>28</v>
      </c>
      <c r="H224" s="1850" t="s">
        <v>28</v>
      </c>
      <c r="I224" s="1850" t="s">
        <v>912</v>
      </c>
    </row>
    <row customHeight="1" ht="11.25">
      <c r="A225" s="1850" t="s">
        <v>2247</v>
      </c>
      <c r="B225" s="1850" t="s">
        <v>16</v>
      </c>
      <c r="C225" s="1850" t="s">
        <v>2480</v>
      </c>
      <c r="D225" s="1850" t="s">
        <v>2481</v>
      </c>
      <c r="E225" s="1850" t="s">
        <v>2482</v>
      </c>
      <c r="F225" s="1850" t="s">
        <v>2251</v>
      </c>
      <c r="G225" s="1850" t="s">
        <v>2483</v>
      </c>
      <c r="H225" s="1850" t="s">
        <v>28</v>
      </c>
      <c r="I225" s="1850" t="s">
        <v>912</v>
      </c>
    </row>
    <row customHeight="1" ht="11.25">
      <c r="A226" s="1850" t="s">
        <v>2247</v>
      </c>
      <c r="B226" s="1850" t="s">
        <v>16</v>
      </c>
      <c r="C226" s="1850" t="s">
        <v>2484</v>
      </c>
      <c r="D226" s="1850" t="s">
        <v>2485</v>
      </c>
      <c r="E226" s="1850" t="s">
        <v>2486</v>
      </c>
      <c r="F226" s="1850" t="s">
        <v>2394</v>
      </c>
      <c r="G226" s="1850" t="s">
        <v>28</v>
      </c>
      <c r="H226" s="1850" t="s">
        <v>28</v>
      </c>
      <c r="I226" s="1850" t="s">
        <v>912</v>
      </c>
    </row>
    <row customHeight="1" ht="11.25">
      <c r="A227" s="1850" t="s">
        <v>2247</v>
      </c>
      <c r="B227" s="1850" t="s">
        <v>16</v>
      </c>
      <c r="C227" s="1850" t="s">
        <v>2495</v>
      </c>
      <c r="D227" s="1850" t="s">
        <v>2496</v>
      </c>
      <c r="E227" s="1850" t="s">
        <v>2497</v>
      </c>
      <c r="F227" s="1850" t="s">
        <v>2307</v>
      </c>
      <c r="G227" s="1850" t="s">
        <v>2498</v>
      </c>
      <c r="H227" s="1850" t="s">
        <v>28</v>
      </c>
      <c r="I227" s="1850" t="s">
        <v>912</v>
      </c>
    </row>
    <row customHeight="1" ht="11.25">
      <c r="A228" s="1850" t="s">
        <v>2247</v>
      </c>
      <c r="B228" s="1850" t="s">
        <v>16</v>
      </c>
      <c r="C228" s="1850" t="s">
        <v>28</v>
      </c>
      <c r="D228" s="1850" t="s">
        <v>2508</v>
      </c>
      <c r="E228" s="1850" t="s">
        <v>2509</v>
      </c>
      <c r="F228" s="1850" t="s">
        <v>2251</v>
      </c>
      <c r="G228" s="1850" t="s">
        <v>28</v>
      </c>
      <c r="H228" s="1850" t="s">
        <v>28</v>
      </c>
      <c r="I228" s="1850" t="s">
        <v>912</v>
      </c>
    </row>
    <row customHeight="1" ht="11.25">
      <c r="A229" s="1850" t="s">
        <v>2247</v>
      </c>
      <c r="B229" s="1850" t="s">
        <v>16</v>
      </c>
      <c r="C229" s="1850" t="s">
        <v>2513</v>
      </c>
      <c r="D229" s="1850" t="s">
        <v>2514</v>
      </c>
      <c r="E229" s="1850" t="s">
        <v>2515</v>
      </c>
      <c r="F229" s="1850" t="s">
        <v>2516</v>
      </c>
      <c r="G229" s="1850" t="s">
        <v>28</v>
      </c>
      <c r="H229" s="1850" t="s">
        <v>28</v>
      </c>
      <c r="I229" s="1850" t="s">
        <v>912</v>
      </c>
    </row>
    <row customHeight="1" ht="11.25">
      <c r="A230" s="1850" t="s">
        <v>2247</v>
      </c>
      <c r="B230" s="1850" t="s">
        <v>16</v>
      </c>
      <c r="C230" s="1850" t="s">
        <v>2517</v>
      </c>
      <c r="D230" s="1850" t="s">
        <v>2518</v>
      </c>
      <c r="E230" s="1850" t="s">
        <v>2515</v>
      </c>
      <c r="F230" s="1850" t="s">
        <v>2519</v>
      </c>
      <c r="G230" s="1850" t="s">
        <v>2520</v>
      </c>
      <c r="H230" s="1850" t="s">
        <v>28</v>
      </c>
      <c r="I230" s="1850" t="s">
        <v>912</v>
      </c>
    </row>
    <row customHeight="1" ht="11.25">
      <c r="A231" s="1850" t="s">
        <v>2247</v>
      </c>
      <c r="B231" s="1850" t="s">
        <v>16</v>
      </c>
      <c r="C231" s="1850" t="s">
        <v>2608</v>
      </c>
      <c r="D231" s="1850" t="s">
        <v>2609</v>
      </c>
      <c r="E231" s="1850" t="s">
        <v>2610</v>
      </c>
      <c r="F231" s="1850" t="s">
        <v>2251</v>
      </c>
      <c r="G231" s="1850" t="s">
        <v>28</v>
      </c>
      <c r="H231" s="1850" t="s">
        <v>28</v>
      </c>
      <c r="I231" s="1850" t="s">
        <v>1620</v>
      </c>
    </row>
    <row customHeight="1" ht="11.25">
      <c r="A232" s="1850" t="s">
        <v>2247</v>
      </c>
      <c r="B232" s="1850" t="s">
        <v>16</v>
      </c>
      <c r="C232" s="1850" t="s">
        <v>2611</v>
      </c>
      <c r="D232" s="1850" t="s">
        <v>2612</v>
      </c>
      <c r="E232" s="1850" t="s">
        <v>2613</v>
      </c>
      <c r="F232" s="1850" t="s">
        <v>2251</v>
      </c>
      <c r="G232" s="1850" t="s">
        <v>2614</v>
      </c>
      <c r="H232" s="1850" t="s">
        <v>28</v>
      </c>
      <c r="I232" s="1850" t="s">
        <v>1620</v>
      </c>
    </row>
    <row customHeight="1" ht="11.25">
      <c r="A233" s="1850" t="s">
        <v>2247</v>
      </c>
      <c r="B233" s="1850" t="s">
        <v>16</v>
      </c>
      <c r="C233" s="1850" t="s">
        <v>2615</v>
      </c>
      <c r="D233" s="1850" t="s">
        <v>2616</v>
      </c>
      <c r="E233" s="1850" t="s">
        <v>2617</v>
      </c>
      <c r="F233" s="1850" t="s">
        <v>581</v>
      </c>
      <c r="G233" s="1850" t="s">
        <v>28</v>
      </c>
      <c r="H233" s="1850" t="s">
        <v>28</v>
      </c>
      <c r="I233" s="1850" t="s">
        <v>1620</v>
      </c>
    </row>
    <row customHeight="1" ht="11.25">
      <c r="A234" s="1850" t="s">
        <v>2247</v>
      </c>
      <c r="B234" s="1850" t="s">
        <v>16</v>
      </c>
      <c r="C234" s="1850" t="s">
        <v>2618</v>
      </c>
      <c r="D234" s="1850" t="s">
        <v>2619</v>
      </c>
      <c r="E234" s="1850" t="s">
        <v>2620</v>
      </c>
      <c r="F234" s="1850" t="s">
        <v>581</v>
      </c>
      <c r="G234" s="1850" t="s">
        <v>28</v>
      </c>
      <c r="H234" s="1850" t="s">
        <v>28</v>
      </c>
      <c r="I234" s="1850" t="s">
        <v>1620</v>
      </c>
    </row>
    <row customHeight="1" ht="11.25">
      <c r="A235" s="1850" t="s">
        <v>2247</v>
      </c>
      <c r="B235" s="1850" t="s">
        <v>16</v>
      </c>
      <c r="C235" s="1850" t="s">
        <v>2621</v>
      </c>
      <c r="D235" s="1850" t="s">
        <v>2622</v>
      </c>
      <c r="E235" s="1850" t="s">
        <v>2623</v>
      </c>
      <c r="F235" s="1850" t="s">
        <v>2394</v>
      </c>
      <c r="G235" s="1850" t="s">
        <v>28</v>
      </c>
      <c r="H235" s="1850" t="s">
        <v>28</v>
      </c>
      <c r="I235" s="1850" t="s">
        <v>1620</v>
      </c>
    </row>
    <row customHeight="1" ht="11.25">
      <c r="A236" s="1850" t="s">
        <v>2247</v>
      </c>
      <c r="B236" s="1850" t="s">
        <v>16</v>
      </c>
      <c r="C236" s="1850" t="s">
        <v>2624</v>
      </c>
      <c r="D236" s="1850" t="s">
        <v>2625</v>
      </c>
      <c r="E236" s="1850" t="s">
        <v>2626</v>
      </c>
      <c r="F236" s="1850" t="s">
        <v>2251</v>
      </c>
      <c r="G236" s="1850" t="s">
        <v>28</v>
      </c>
      <c r="H236" s="1850" t="s">
        <v>28</v>
      </c>
      <c r="I236" s="1850" t="s">
        <v>1620</v>
      </c>
    </row>
    <row customHeight="1" ht="11.25">
      <c r="A237" s="1850" t="s">
        <v>2247</v>
      </c>
      <c r="B237" s="1850" t="s">
        <v>16</v>
      </c>
      <c r="C237" s="1850" t="s">
        <v>2627</v>
      </c>
      <c r="D237" s="1850" t="s">
        <v>2628</v>
      </c>
      <c r="E237" s="1850" t="s">
        <v>2629</v>
      </c>
      <c r="F237" s="1850" t="s">
        <v>2630</v>
      </c>
      <c r="G237" s="1850" t="s">
        <v>28</v>
      </c>
      <c r="H237" s="1850" t="s">
        <v>28</v>
      </c>
      <c r="I237" s="1850" t="s">
        <v>1620</v>
      </c>
    </row>
    <row customHeight="1" ht="11.25">
      <c r="A238" s="1850" t="s">
        <v>2247</v>
      </c>
      <c r="B238" s="1850" t="s">
        <v>16</v>
      </c>
      <c r="C238" s="1850" t="s">
        <v>2289</v>
      </c>
      <c r="D238" s="1850" t="s">
        <v>2290</v>
      </c>
      <c r="E238" s="1850" t="s">
        <v>2291</v>
      </c>
      <c r="F238" s="1850" t="s">
        <v>2292</v>
      </c>
      <c r="G238" s="1850" t="s">
        <v>28</v>
      </c>
      <c r="H238" s="1850" t="s">
        <v>28</v>
      </c>
      <c r="I238" s="1850" t="s">
        <v>1620</v>
      </c>
    </row>
    <row customHeight="1" ht="11.25">
      <c r="A239" s="1850" t="s">
        <v>2247</v>
      </c>
      <c r="B239" s="1850" t="s">
        <v>16</v>
      </c>
      <c r="C239" s="1850" t="s">
        <v>2541</v>
      </c>
      <c r="D239" s="1850" t="s">
        <v>2542</v>
      </c>
      <c r="E239" s="1850" t="s">
        <v>2543</v>
      </c>
      <c r="F239" s="1850" t="s">
        <v>2299</v>
      </c>
      <c r="G239" s="1850" t="s">
        <v>2544</v>
      </c>
      <c r="H239" s="1850" t="s">
        <v>28</v>
      </c>
      <c r="I239" s="1850" t="s">
        <v>1620</v>
      </c>
    </row>
    <row customHeight="1" ht="11.25">
      <c r="A240" s="1850" t="s">
        <v>2247</v>
      </c>
      <c r="B240" s="1850" t="s">
        <v>16</v>
      </c>
      <c r="C240" s="1850" t="s">
        <v>2296</v>
      </c>
      <c r="D240" s="1850" t="s">
        <v>2297</v>
      </c>
      <c r="E240" s="1850" t="s">
        <v>2298</v>
      </c>
      <c r="F240" s="1850" t="s">
        <v>2299</v>
      </c>
      <c r="G240" s="1850" t="s">
        <v>28</v>
      </c>
      <c r="H240" s="1850" t="s">
        <v>28</v>
      </c>
      <c r="I240" s="1850" t="s">
        <v>1620</v>
      </c>
    </row>
    <row customHeight="1" ht="11.25">
      <c r="A241" s="1850" t="s">
        <v>2247</v>
      </c>
      <c r="B241" s="1850" t="s">
        <v>16</v>
      </c>
      <c r="C241" s="1850" t="s">
        <v>2551</v>
      </c>
      <c r="D241" s="1850" t="s">
        <v>2552</v>
      </c>
      <c r="E241" s="1850" t="s">
        <v>2553</v>
      </c>
      <c r="F241" s="1850" t="s">
        <v>2303</v>
      </c>
      <c r="G241" s="1850" t="s">
        <v>28</v>
      </c>
      <c r="H241" s="1850" t="s">
        <v>28</v>
      </c>
      <c r="I241" s="1850" t="s">
        <v>1620</v>
      </c>
    </row>
    <row customHeight="1" ht="11.25">
      <c r="A242" s="1850" t="s">
        <v>2247</v>
      </c>
      <c r="B242" s="1850" t="s">
        <v>16</v>
      </c>
      <c r="C242" s="1850" t="s">
        <v>2308</v>
      </c>
      <c r="D242" s="1850" t="s">
        <v>2309</v>
      </c>
      <c r="E242" s="1850" t="s">
        <v>2310</v>
      </c>
      <c r="F242" s="1850" t="s">
        <v>2251</v>
      </c>
      <c r="G242" s="1850" t="s">
        <v>28</v>
      </c>
      <c r="H242" s="1850" t="s">
        <v>28</v>
      </c>
      <c r="I242" s="1850" t="s">
        <v>1620</v>
      </c>
    </row>
    <row customHeight="1" ht="11.25">
      <c r="A243" s="1850" t="s">
        <v>2247</v>
      </c>
      <c r="B243" s="1850" t="s">
        <v>16</v>
      </c>
      <c r="C243" s="1850" t="s">
        <v>2631</v>
      </c>
      <c r="D243" s="1850" t="s">
        <v>2632</v>
      </c>
      <c r="E243" s="1850" t="s">
        <v>2633</v>
      </c>
      <c r="F243" s="1850" t="s">
        <v>2372</v>
      </c>
      <c r="G243" s="1850" t="s">
        <v>28</v>
      </c>
      <c r="H243" s="1850" t="s">
        <v>28</v>
      </c>
      <c r="I243" s="1850" t="s">
        <v>1620</v>
      </c>
    </row>
    <row customHeight="1" ht="11.25">
      <c r="A244" s="1850" t="s">
        <v>2247</v>
      </c>
      <c r="B244" s="1850" t="s">
        <v>16</v>
      </c>
      <c r="C244" s="1850" t="s">
        <v>2311</v>
      </c>
      <c r="D244" s="1850" t="s">
        <v>2312</v>
      </c>
      <c r="E244" s="1850" t="s">
        <v>2313</v>
      </c>
      <c r="F244" s="1850" t="s">
        <v>2314</v>
      </c>
      <c r="G244" s="1850" t="s">
        <v>2315</v>
      </c>
      <c r="H244" s="1850" t="s">
        <v>28</v>
      </c>
      <c r="I244" s="1850" t="s">
        <v>1620</v>
      </c>
    </row>
    <row customHeight="1" ht="11.25">
      <c r="A245" s="1850" t="s">
        <v>2247</v>
      </c>
      <c r="B245" s="1850" t="s">
        <v>16</v>
      </c>
      <c r="C245" s="1850" t="s">
        <v>2319</v>
      </c>
      <c r="D245" s="1850" t="s">
        <v>2320</v>
      </c>
      <c r="E245" s="1850" t="s">
        <v>2321</v>
      </c>
      <c r="F245" s="1850" t="s">
        <v>2322</v>
      </c>
      <c r="G245" s="1850" t="s">
        <v>2323</v>
      </c>
      <c r="H245" s="1850" t="s">
        <v>28</v>
      </c>
      <c r="I245" s="1850" t="s">
        <v>1620</v>
      </c>
    </row>
    <row customHeight="1" ht="11.25">
      <c r="A246" s="1850" t="s">
        <v>2247</v>
      </c>
      <c r="B246" s="1850" t="s">
        <v>16</v>
      </c>
      <c r="C246" s="1850" t="s">
        <v>2634</v>
      </c>
      <c r="D246" s="1850" t="s">
        <v>2635</v>
      </c>
      <c r="E246" s="1850" t="s">
        <v>2636</v>
      </c>
      <c r="F246" s="1850" t="s">
        <v>2274</v>
      </c>
      <c r="G246" s="1850" t="s">
        <v>28</v>
      </c>
      <c r="H246" s="1850" t="s">
        <v>28</v>
      </c>
      <c r="I246" s="1850" t="s">
        <v>1620</v>
      </c>
    </row>
    <row customHeight="1" ht="11.25">
      <c r="A247" s="1850" t="s">
        <v>2247</v>
      </c>
      <c r="B247" s="1850" t="s">
        <v>16</v>
      </c>
      <c r="C247" s="1850" t="s">
        <v>2350</v>
      </c>
      <c r="D247" s="1850" t="s">
        <v>2351</v>
      </c>
      <c r="E247" s="1850" t="s">
        <v>2352</v>
      </c>
      <c r="F247" s="1850" t="s">
        <v>2292</v>
      </c>
      <c r="G247" s="1850" t="s">
        <v>2353</v>
      </c>
      <c r="H247" s="1850" t="s">
        <v>28</v>
      </c>
      <c r="I247" s="1850" t="s">
        <v>1620</v>
      </c>
    </row>
    <row customHeight="1" ht="11.25">
      <c r="A248" s="1850" t="s">
        <v>2247</v>
      </c>
      <c r="B248" s="1850" t="s">
        <v>16</v>
      </c>
      <c r="C248" s="1850" t="s">
        <v>2637</v>
      </c>
      <c r="D248" s="1850" t="s">
        <v>2638</v>
      </c>
      <c r="E248" s="1850" t="s">
        <v>2639</v>
      </c>
      <c r="F248" s="1850" t="s">
        <v>2389</v>
      </c>
      <c r="G248" s="1850" t="s">
        <v>2640</v>
      </c>
      <c r="H248" s="1850" t="s">
        <v>28</v>
      </c>
      <c r="I248" s="1850" t="s">
        <v>1620</v>
      </c>
    </row>
    <row customHeight="1" ht="11.25">
      <c r="A249" s="1850" t="s">
        <v>2247</v>
      </c>
      <c r="B249" s="1850" t="s">
        <v>16</v>
      </c>
      <c r="C249" s="1850" t="s">
        <v>2376</v>
      </c>
      <c r="D249" s="1850" t="s">
        <v>2377</v>
      </c>
      <c r="E249" s="1850" t="s">
        <v>2378</v>
      </c>
      <c r="F249" s="1850" t="s">
        <v>2307</v>
      </c>
      <c r="G249" s="1850" t="s">
        <v>28</v>
      </c>
      <c r="H249" s="1850" t="s">
        <v>28</v>
      </c>
      <c r="I249" s="1850" t="s">
        <v>1620</v>
      </c>
    </row>
    <row customHeight="1" ht="11.25">
      <c r="A250" s="1850" t="s">
        <v>2247</v>
      </c>
      <c r="B250" s="1850" t="s">
        <v>16</v>
      </c>
      <c r="C250" s="1850" t="s">
        <v>2641</v>
      </c>
      <c r="D250" s="1850" t="s">
        <v>2642</v>
      </c>
      <c r="E250" s="1850" t="s">
        <v>2643</v>
      </c>
      <c r="F250" s="1850" t="s">
        <v>2251</v>
      </c>
      <c r="G250" s="1850" t="s">
        <v>28</v>
      </c>
      <c r="H250" s="1850" t="s">
        <v>28</v>
      </c>
      <c r="I250" s="1850" t="s">
        <v>1620</v>
      </c>
    </row>
    <row customHeight="1" ht="11.25">
      <c r="A251" s="1850" t="s">
        <v>2247</v>
      </c>
      <c r="B251" s="1850" t="s">
        <v>16</v>
      </c>
      <c r="C251" s="1850" t="s">
        <v>2644</v>
      </c>
      <c r="D251" s="1850" t="s">
        <v>2645</v>
      </c>
      <c r="E251" s="1850" t="s">
        <v>2646</v>
      </c>
      <c r="F251" s="1850" t="s">
        <v>2314</v>
      </c>
      <c r="G251" s="1850" t="s">
        <v>28</v>
      </c>
      <c r="H251" s="1850" t="s">
        <v>28</v>
      </c>
      <c r="I251" s="1850" t="s">
        <v>1620</v>
      </c>
    </row>
    <row customHeight="1" ht="11.25">
      <c r="A252" s="1850" t="s">
        <v>2247</v>
      </c>
      <c r="B252" s="1850" t="s">
        <v>16</v>
      </c>
      <c r="C252" s="1850" t="s">
        <v>2647</v>
      </c>
      <c r="D252" s="1850" t="s">
        <v>2648</v>
      </c>
      <c r="E252" s="1850" t="s">
        <v>2649</v>
      </c>
      <c r="F252" s="1850" t="s">
        <v>2266</v>
      </c>
      <c r="G252" s="1850" t="s">
        <v>28</v>
      </c>
      <c r="H252" s="1850" t="s">
        <v>28</v>
      </c>
      <c r="I252" s="1850" t="s">
        <v>1620</v>
      </c>
    </row>
    <row customHeight="1" ht="11.25">
      <c r="A253" s="1850" t="s">
        <v>2247</v>
      </c>
      <c r="B253" s="1850" t="s">
        <v>16</v>
      </c>
      <c r="C253" s="1850" t="s">
        <v>2650</v>
      </c>
      <c r="D253" s="1850" t="s">
        <v>2651</v>
      </c>
      <c r="E253" s="1850" t="s">
        <v>2652</v>
      </c>
      <c r="F253" s="1850" t="s">
        <v>2394</v>
      </c>
      <c r="G253" s="1850" t="s">
        <v>28</v>
      </c>
      <c r="H253" s="1850" t="s">
        <v>28</v>
      </c>
      <c r="I253" s="1850" t="s">
        <v>1620</v>
      </c>
    </row>
    <row customHeight="1" ht="11.25">
      <c r="A254" s="1850" t="s">
        <v>2247</v>
      </c>
      <c r="B254" s="1850" t="s">
        <v>16</v>
      </c>
      <c r="C254" s="1850" t="s">
        <v>2653</v>
      </c>
      <c r="D254" s="1850" t="s">
        <v>2654</v>
      </c>
      <c r="E254" s="1850" t="s">
        <v>2655</v>
      </c>
      <c r="F254" s="1850" t="s">
        <v>2251</v>
      </c>
      <c r="G254" s="1850" t="s">
        <v>28</v>
      </c>
      <c r="H254" s="1850" t="s">
        <v>28</v>
      </c>
      <c r="I254" s="1850" t="s">
        <v>1620</v>
      </c>
    </row>
    <row customHeight="1" ht="11.25">
      <c r="A255" s="1850" t="s">
        <v>2247</v>
      </c>
      <c r="B255" s="1850" t="s">
        <v>16</v>
      </c>
      <c r="C255" s="1850" t="s">
        <v>2656</v>
      </c>
      <c r="D255" s="1850" t="s">
        <v>2657</v>
      </c>
      <c r="E255" s="1850" t="s">
        <v>2658</v>
      </c>
      <c r="F255" s="1850" t="s">
        <v>2659</v>
      </c>
      <c r="G255" s="1850" t="s">
        <v>28</v>
      </c>
      <c r="H255" s="1850" t="s">
        <v>28</v>
      </c>
      <c r="I255" s="1850" t="s">
        <v>1620</v>
      </c>
    </row>
    <row customHeight="1" ht="11.25">
      <c r="A256" s="1850" t="s">
        <v>2247</v>
      </c>
      <c r="B256" s="1850" t="s">
        <v>16</v>
      </c>
      <c r="C256" s="1850" t="s">
        <v>2423</v>
      </c>
      <c r="D256" s="1850" t="s">
        <v>2424</v>
      </c>
      <c r="E256" s="1850" t="s">
        <v>2425</v>
      </c>
      <c r="F256" s="1850" t="s">
        <v>2303</v>
      </c>
      <c r="G256" s="1850" t="s">
        <v>2426</v>
      </c>
      <c r="H256" s="1850" t="s">
        <v>28</v>
      </c>
      <c r="I256" s="1850" t="s">
        <v>1620</v>
      </c>
    </row>
    <row customHeight="1" ht="11.25">
      <c r="A257" s="1850" t="s">
        <v>2247</v>
      </c>
      <c r="B257" s="1850" t="s">
        <v>16</v>
      </c>
      <c r="C257" s="1850" t="s">
        <v>2660</v>
      </c>
      <c r="D257" s="1850" t="s">
        <v>2661</v>
      </c>
      <c r="E257" s="1850" t="s">
        <v>2662</v>
      </c>
      <c r="F257" s="1850" t="s">
        <v>2259</v>
      </c>
      <c r="G257" s="1850" t="s">
        <v>28</v>
      </c>
      <c r="H257" s="1850" t="s">
        <v>28</v>
      </c>
      <c r="I257" s="1850" t="s">
        <v>1620</v>
      </c>
    </row>
    <row customHeight="1" ht="11.25">
      <c r="A258" s="1850" t="s">
        <v>2247</v>
      </c>
      <c r="B258" s="1850" t="s">
        <v>16</v>
      </c>
      <c r="C258" s="1850" t="s">
        <v>2663</v>
      </c>
      <c r="D258" s="1850" t="s">
        <v>2664</v>
      </c>
      <c r="E258" s="1850" t="s">
        <v>2665</v>
      </c>
      <c r="F258" s="1850" t="s">
        <v>2270</v>
      </c>
      <c r="G258" s="1850" t="s">
        <v>28</v>
      </c>
      <c r="H258" s="1850" t="s">
        <v>28</v>
      </c>
      <c r="I258" s="1850" t="s">
        <v>1620</v>
      </c>
    </row>
    <row customHeight="1" ht="11.25">
      <c r="A259" s="1850" t="s">
        <v>2247</v>
      </c>
      <c r="B259" s="1850" t="s">
        <v>16</v>
      </c>
      <c r="C259" s="1850" t="s">
        <v>2666</v>
      </c>
      <c r="D259" s="1850" t="s">
        <v>2667</v>
      </c>
      <c r="E259" s="1850" t="s">
        <v>2668</v>
      </c>
      <c r="F259" s="1850" t="s">
        <v>2322</v>
      </c>
      <c r="G259" s="1850" t="s">
        <v>28</v>
      </c>
      <c r="H259" s="1850" t="s">
        <v>28</v>
      </c>
      <c r="I259" s="1850" t="s">
        <v>1620</v>
      </c>
    </row>
    <row customHeight="1" ht="11.25">
      <c r="A260" s="1850" t="s">
        <v>2247</v>
      </c>
      <c r="B260" s="1850" t="s">
        <v>16</v>
      </c>
      <c r="C260" s="1850" t="s">
        <v>2669</v>
      </c>
      <c r="D260" s="1850" t="s">
        <v>2670</v>
      </c>
      <c r="E260" s="1850" t="s">
        <v>2671</v>
      </c>
      <c r="F260" s="1850" t="s">
        <v>2266</v>
      </c>
      <c r="G260" s="1850" t="s">
        <v>28</v>
      </c>
      <c r="H260" s="1850" t="s">
        <v>28</v>
      </c>
      <c r="I260" s="1850" t="s">
        <v>1620</v>
      </c>
    </row>
    <row customHeight="1" ht="11.25">
      <c r="A261" s="1850" t="s">
        <v>2247</v>
      </c>
      <c r="B261" s="1850" t="s">
        <v>16</v>
      </c>
      <c r="C261" s="1850" t="s">
        <v>2672</v>
      </c>
      <c r="D261" s="1850" t="s">
        <v>2673</v>
      </c>
      <c r="E261" s="1850" t="s">
        <v>2674</v>
      </c>
      <c r="F261" s="1850" t="s">
        <v>2345</v>
      </c>
      <c r="G261" s="1850" t="s">
        <v>2675</v>
      </c>
      <c r="H261" s="1850" t="s">
        <v>28</v>
      </c>
      <c r="I261" s="1850" t="s">
        <v>1620</v>
      </c>
    </row>
    <row customHeight="1" ht="11.25">
      <c r="A262" s="1850" t="s">
        <v>2247</v>
      </c>
      <c r="B262" s="1850" t="s">
        <v>16</v>
      </c>
      <c r="C262" s="1850" t="s">
        <v>2676</v>
      </c>
      <c r="D262" s="1850" t="s">
        <v>2677</v>
      </c>
      <c r="E262" s="1850" t="s">
        <v>2678</v>
      </c>
      <c r="F262" s="1850" t="s">
        <v>2251</v>
      </c>
      <c r="G262" s="1850" t="s">
        <v>28</v>
      </c>
      <c r="H262" s="1850" t="s">
        <v>28</v>
      </c>
      <c r="I262" s="1850" t="s">
        <v>1620</v>
      </c>
    </row>
    <row customHeight="1" ht="11.25">
      <c r="A263" s="1850" t="s">
        <v>2247</v>
      </c>
      <c r="B263" s="1850" t="s">
        <v>16</v>
      </c>
      <c r="C263" s="1850" t="s">
        <v>2679</v>
      </c>
      <c r="D263" s="1850" t="s">
        <v>2680</v>
      </c>
      <c r="E263" s="1850" t="s">
        <v>2681</v>
      </c>
      <c r="F263" s="1850" t="s">
        <v>2251</v>
      </c>
      <c r="G263" s="1850" t="s">
        <v>28</v>
      </c>
      <c r="H263" s="1850" t="s">
        <v>28</v>
      </c>
      <c r="I263" s="1850" t="s">
        <v>1620</v>
      </c>
    </row>
    <row customHeight="1" ht="11.25">
      <c r="A264" s="1850" t="s">
        <v>2247</v>
      </c>
      <c r="B264" s="1850" t="s">
        <v>16</v>
      </c>
      <c r="C264" s="1850" t="s">
        <v>2682</v>
      </c>
      <c r="D264" s="1850" t="s">
        <v>2683</v>
      </c>
      <c r="E264" s="1850" t="s">
        <v>2684</v>
      </c>
      <c r="F264" s="1850" t="s">
        <v>2259</v>
      </c>
      <c r="G264" s="1850" t="s">
        <v>28</v>
      </c>
      <c r="H264" s="1850" t="s">
        <v>28</v>
      </c>
      <c r="I264" s="1850" t="s">
        <v>1620</v>
      </c>
    </row>
    <row customHeight="1" ht="11.25">
      <c r="A265" s="1850" t="s">
        <v>2247</v>
      </c>
      <c r="B265" s="1850" t="s">
        <v>16</v>
      </c>
      <c r="C265" s="1850" t="s">
        <v>2685</v>
      </c>
      <c r="D265" s="1850" t="s">
        <v>2686</v>
      </c>
      <c r="E265" s="1850" t="s">
        <v>2687</v>
      </c>
      <c r="F265" s="1850" t="s">
        <v>2259</v>
      </c>
      <c r="G265" s="1850" t="s">
        <v>28</v>
      </c>
      <c r="H265" s="1850" t="s">
        <v>28</v>
      </c>
      <c r="I265" s="1850" t="s">
        <v>1620</v>
      </c>
    </row>
    <row customHeight="1" ht="11.25">
      <c r="A266" s="1850" t="s">
        <v>2247</v>
      </c>
      <c r="B266" s="1850" t="s">
        <v>16</v>
      </c>
      <c r="C266" s="1850" t="s">
        <v>2688</v>
      </c>
      <c r="D266" s="1850" t="s">
        <v>2689</v>
      </c>
      <c r="E266" s="1850" t="s">
        <v>2690</v>
      </c>
      <c r="F266" s="1850" t="s">
        <v>2251</v>
      </c>
      <c r="G266" s="1850" t="s">
        <v>28</v>
      </c>
      <c r="H266" s="1850" t="s">
        <v>28</v>
      </c>
      <c r="I266" s="1850" t="s">
        <v>1620</v>
      </c>
    </row>
    <row customHeight="1" ht="11.25">
      <c r="A267" s="1850" t="s">
        <v>2247</v>
      </c>
      <c r="B267" s="1850" t="s">
        <v>16</v>
      </c>
      <c r="C267" s="1850" t="s">
        <v>2691</v>
      </c>
      <c r="D267" s="1850" t="s">
        <v>2692</v>
      </c>
      <c r="E267" s="1850" t="s">
        <v>2693</v>
      </c>
      <c r="F267" s="1850" t="s">
        <v>2251</v>
      </c>
      <c r="G267" s="1850" t="s">
        <v>28</v>
      </c>
      <c r="H267" s="1850" t="s">
        <v>28</v>
      </c>
      <c r="I267" s="1850" t="s">
        <v>1620</v>
      </c>
    </row>
    <row customHeight="1" ht="11.25">
      <c r="A268" s="1850" t="s">
        <v>2247</v>
      </c>
      <c r="B268" s="1850" t="s">
        <v>16</v>
      </c>
      <c r="C268" s="1850" t="s">
        <v>2694</v>
      </c>
      <c r="D268" s="1850" t="s">
        <v>2695</v>
      </c>
      <c r="E268" s="1850" t="s">
        <v>2696</v>
      </c>
      <c r="F268" s="1850" t="s">
        <v>2345</v>
      </c>
      <c r="G268" s="1850" t="s">
        <v>28</v>
      </c>
      <c r="H268" s="1850" t="s">
        <v>28</v>
      </c>
      <c r="I268" s="1850" t="s">
        <v>1620</v>
      </c>
    </row>
    <row customHeight="1" ht="11.25">
      <c r="A269" s="1850" t="s">
        <v>2247</v>
      </c>
      <c r="B269" s="1850" t="s">
        <v>16</v>
      </c>
      <c r="C269" s="1850" t="s">
        <v>2495</v>
      </c>
      <c r="D269" s="1850" t="s">
        <v>2496</v>
      </c>
      <c r="E269" s="1850" t="s">
        <v>2497</v>
      </c>
      <c r="F269" s="1850" t="s">
        <v>2307</v>
      </c>
      <c r="G269" s="1850" t="s">
        <v>2498</v>
      </c>
      <c r="H269" s="1850" t="s">
        <v>28</v>
      </c>
      <c r="I269" s="1850" t="s">
        <v>1620</v>
      </c>
    </row>
    <row customHeight="1" ht="11.25">
      <c r="A270" s="1850" t="s">
        <v>2247</v>
      </c>
      <c r="B270" s="1850" t="s">
        <v>16</v>
      </c>
      <c r="C270" s="1850" t="s">
        <v>28</v>
      </c>
      <c r="D270" s="1850" t="s">
        <v>2508</v>
      </c>
      <c r="E270" s="1850" t="s">
        <v>2509</v>
      </c>
      <c r="F270" s="1850" t="s">
        <v>2251</v>
      </c>
      <c r="G270" s="1850" t="s">
        <v>28</v>
      </c>
      <c r="H270" s="1850" t="s">
        <v>28</v>
      </c>
      <c r="I270"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93AB8-3A08-3DB7-F408-92FF24A919EA}"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2697</v>
      </c>
      <c r="B1" s="64" t="s">
        <v>2698</v>
      </c>
      <c r="C1" s="64" t="s">
        <v>2699</v>
      </c>
      <c r="D1" s="64" t="s">
        <v>2700</v>
      </c>
      <c r="E1" s="0" t="s">
        <v>2701</v>
      </c>
      <c r="F1" s="0" t="s">
        <v>2702</v>
      </c>
      <c r="G1" s="0" t="s">
        <v>2703</v>
      </c>
    </row>
    <row customHeight="1" ht="11.25">
      <c r="A2" s="373" t="s">
        <v>16</v>
      </c>
      <c r="B2" s="0" t="s">
        <v>2704</v>
      </c>
      <c r="C2" s="0" t="s">
        <v>2705</v>
      </c>
      <c r="D2" s="0" t="s">
        <v>2704</v>
      </c>
      <c r="E2" s="0" t="s">
        <v>2705</v>
      </c>
      <c r="F2" s="0" t="s">
        <v>2706</v>
      </c>
      <c r="G2" s="0" t="s">
        <v>110</v>
      </c>
    </row>
    <row customHeight="1" ht="11.25">
      <c r="A3" s="373" t="s">
        <v>16</v>
      </c>
      <c r="B3" s="0" t="s">
        <v>2707</v>
      </c>
      <c r="C3" s="0" t="s">
        <v>2708</v>
      </c>
      <c r="D3" s="0" t="s">
        <v>2707</v>
      </c>
      <c r="E3" s="0" t="s">
        <v>2708</v>
      </c>
      <c r="F3" s="0" t="s">
        <v>2706</v>
      </c>
      <c r="G3" s="0" t="s">
        <v>111</v>
      </c>
    </row>
    <row customHeight="1" ht="11.25">
      <c r="A4" s="373" t="s">
        <v>16</v>
      </c>
      <c r="B4" s="0" t="s">
        <v>2709</v>
      </c>
      <c r="C4" s="0" t="s">
        <v>2710</v>
      </c>
      <c r="D4" s="0" t="s">
        <v>2709</v>
      </c>
      <c r="E4" s="0" t="s">
        <v>2710</v>
      </c>
      <c r="F4" s="0" t="s">
        <v>2706</v>
      </c>
      <c r="G4" s="0" t="s">
        <v>91</v>
      </c>
    </row>
    <row customHeight="1" ht="11.25">
      <c r="A5" s="373" t="s">
        <v>16</v>
      </c>
      <c r="B5" s="0" t="s">
        <v>2711</v>
      </c>
      <c r="C5" s="0" t="s">
        <v>2712</v>
      </c>
      <c r="D5" s="0" t="s">
        <v>2711</v>
      </c>
      <c r="E5" s="0" t="s">
        <v>2712</v>
      </c>
      <c r="F5" s="0" t="s">
        <v>2706</v>
      </c>
      <c r="G5" s="0" t="s">
        <v>92</v>
      </c>
    </row>
    <row customHeight="1" ht="11.25">
      <c r="A6" s="373" t="s">
        <v>16</v>
      </c>
      <c r="B6" s="0" t="s">
        <v>101</v>
      </c>
      <c r="C6" s="0" t="s">
        <v>102</v>
      </c>
      <c r="D6" s="0" t="s">
        <v>101</v>
      </c>
      <c r="E6" s="0" t="s">
        <v>102</v>
      </c>
      <c r="F6" s="0" t="s">
        <v>2706</v>
      </c>
      <c r="G6" s="0" t="s">
        <v>100</v>
      </c>
    </row>
    <row customHeight="1" ht="11.25">
      <c r="A7" s="373" t="s">
        <v>16</v>
      </c>
      <c r="B7" s="0" t="s">
        <v>2713</v>
      </c>
      <c r="C7" s="0" t="s">
        <v>2714</v>
      </c>
      <c r="D7" s="0" t="s">
        <v>2713</v>
      </c>
      <c r="E7" s="0" t="s">
        <v>2714</v>
      </c>
      <c r="F7" s="0" t="s">
        <v>2706</v>
      </c>
      <c r="G7" s="0" t="s">
        <v>93</v>
      </c>
    </row>
    <row customHeight="1" ht="11.25">
      <c r="A8" s="373" t="s">
        <v>16</v>
      </c>
      <c r="B8" s="0" t="s">
        <v>2715</v>
      </c>
      <c r="C8" s="0" t="s">
        <v>2716</v>
      </c>
      <c r="D8" s="0" t="s">
        <v>2715</v>
      </c>
      <c r="E8" s="0" t="s">
        <v>2716</v>
      </c>
      <c r="F8" s="0" t="s">
        <v>2706</v>
      </c>
      <c r="G8" s="0" t="s">
        <v>94</v>
      </c>
    </row>
    <row customHeight="1" ht="11.25">
      <c r="A9" s="373" t="s">
        <v>16</v>
      </c>
      <c r="B9" s="0" t="s">
        <v>2717</v>
      </c>
      <c r="C9" s="0" t="s">
        <v>2718</v>
      </c>
      <c r="D9" s="0" t="s">
        <v>2717</v>
      </c>
      <c r="E9" s="0" t="s">
        <v>2718</v>
      </c>
      <c r="F9" s="0" t="s">
        <v>2706</v>
      </c>
      <c r="G9" s="0" t="s">
        <v>112</v>
      </c>
    </row>
    <row customHeight="1" ht="11.25">
      <c r="A10" s="373" t="s">
        <v>16</v>
      </c>
      <c r="B10" s="0" t="s">
        <v>2719</v>
      </c>
      <c r="C10" s="0" t="s">
        <v>2720</v>
      </c>
      <c r="D10" s="0" t="s">
        <v>2719</v>
      </c>
      <c r="E10" s="0" t="s">
        <v>2720</v>
      </c>
      <c r="F10" s="0" t="s">
        <v>2706</v>
      </c>
      <c r="G10" s="0" t="s">
        <v>148</v>
      </c>
    </row>
    <row customHeight="1" ht="11.25">
      <c r="A11" s="373" t="s">
        <v>16</v>
      </c>
      <c r="B11" s="0" t="s">
        <v>2721</v>
      </c>
      <c r="C11" s="0" t="s">
        <v>2722</v>
      </c>
      <c r="D11" s="0" t="s">
        <v>2721</v>
      </c>
      <c r="E11" s="0" t="s">
        <v>2722</v>
      </c>
      <c r="F11" s="0" t="s">
        <v>2706</v>
      </c>
      <c r="G11" s="0" t="s">
        <v>149</v>
      </c>
    </row>
    <row customHeight="1" ht="11.25">
      <c r="A12" s="373" t="s">
        <v>16</v>
      </c>
      <c r="B12" s="0" t="s">
        <v>2723</v>
      </c>
      <c r="C12" s="0" t="s">
        <v>2724</v>
      </c>
      <c r="D12" s="0" t="s">
        <v>2723</v>
      </c>
      <c r="E12" s="0" t="s">
        <v>2724</v>
      </c>
      <c r="F12" s="0" t="s">
        <v>2706</v>
      </c>
      <c r="G12" s="0" t="s">
        <v>150</v>
      </c>
    </row>
    <row customHeight="1" ht="11.25">
      <c r="A13" s="373" t="s">
        <v>16</v>
      </c>
      <c r="B13" s="0" t="s">
        <v>2725</v>
      </c>
      <c r="C13" s="0" t="s">
        <v>2726</v>
      </c>
      <c r="D13" s="0" t="s">
        <v>2725</v>
      </c>
      <c r="E13" s="0" t="s">
        <v>2726</v>
      </c>
      <c r="F13" s="0" t="s">
        <v>2706</v>
      </c>
      <c r="G13" s="0" t="s">
        <v>151</v>
      </c>
    </row>
    <row customHeight="1" ht="11.25">
      <c r="A14" s="373" t="s">
        <v>16</v>
      </c>
      <c r="B14" s="0" t="s">
        <v>2727</v>
      </c>
      <c r="C14" s="0" t="s">
        <v>2728</v>
      </c>
      <c r="D14" s="0" t="s">
        <v>2727</v>
      </c>
      <c r="E14" s="0" t="s">
        <v>2728</v>
      </c>
      <c r="F14" s="0" t="s">
        <v>2706</v>
      </c>
      <c r="G14" s="0" t="s">
        <v>152</v>
      </c>
    </row>
    <row customHeight="1" ht="11.25">
      <c r="A15" s="373" t="s">
        <v>16</v>
      </c>
      <c r="B15" s="0" t="s">
        <v>2729</v>
      </c>
      <c r="C15" s="0" t="s">
        <v>2730</v>
      </c>
      <c r="D15" s="0" t="s">
        <v>2729</v>
      </c>
      <c r="E15" s="0" t="s">
        <v>2730</v>
      </c>
      <c r="F15" s="0" t="s">
        <v>2706</v>
      </c>
      <c r="G15" s="0" t="s">
        <v>153</v>
      </c>
    </row>
    <row customHeight="1" ht="11.25">
      <c r="A16" s="373" t="s">
        <v>16</v>
      </c>
      <c r="B16" s="0" t="s">
        <v>2731</v>
      </c>
      <c r="C16" s="0" t="s">
        <v>2732</v>
      </c>
      <c r="D16" s="0" t="s">
        <v>2731</v>
      </c>
      <c r="E16" s="0" t="s">
        <v>2732</v>
      </c>
      <c r="F16" s="0" t="s">
        <v>2706</v>
      </c>
      <c r="G16" s="0" t="s">
        <v>1465</v>
      </c>
    </row>
    <row customHeight="1" ht="11.25">
      <c r="A17" s="373" t="s">
        <v>16</v>
      </c>
      <c r="B17" s="0" t="s">
        <v>2733</v>
      </c>
      <c r="C17" s="0" t="s">
        <v>2734</v>
      </c>
      <c r="D17" s="0" t="s">
        <v>2733</v>
      </c>
      <c r="E17" s="0" t="s">
        <v>2734</v>
      </c>
      <c r="F17" s="0" t="s">
        <v>2706</v>
      </c>
      <c r="G17" s="0" t="s">
        <v>1471</v>
      </c>
    </row>
    <row customHeight="1" ht="11.25">
      <c r="A18" s="373" t="s">
        <v>16</v>
      </c>
      <c r="B18" s="0" t="s">
        <v>2735</v>
      </c>
      <c r="C18" s="0" t="s">
        <v>2736</v>
      </c>
      <c r="D18" s="0" t="s">
        <v>2735</v>
      </c>
      <c r="E18" s="0" t="s">
        <v>2736</v>
      </c>
      <c r="F18" s="0" t="s">
        <v>2706</v>
      </c>
      <c r="G18" s="0" t="s">
        <v>1483</v>
      </c>
    </row>
    <row customHeight="1" ht="11.25">
      <c r="A19" s="373" t="s">
        <v>16</v>
      </c>
      <c r="B19" s="0" t="s">
        <v>2737</v>
      </c>
      <c r="C19" s="0" t="s">
        <v>2738</v>
      </c>
      <c r="D19" s="0" t="s">
        <v>2737</v>
      </c>
      <c r="E19" s="0" t="s">
        <v>2738</v>
      </c>
      <c r="F19" s="0" t="s">
        <v>2706</v>
      </c>
      <c r="G19" s="0" t="s">
        <v>1497</v>
      </c>
    </row>
    <row customHeight="1" ht="11.25">
      <c r="A20" s="373" t="s">
        <v>16</v>
      </c>
      <c r="B20" s="0" t="s">
        <v>2739</v>
      </c>
      <c r="C20" s="0" t="s">
        <v>2740</v>
      </c>
      <c r="D20" s="0" t="s">
        <v>2739</v>
      </c>
      <c r="E20" s="0" t="s">
        <v>2740</v>
      </c>
      <c r="F20" s="0" t="s">
        <v>2741</v>
      </c>
      <c r="G20" s="0" t="s">
        <v>1508</v>
      </c>
    </row>
    <row customHeight="1" ht="11.25">
      <c r="A21" s="373" t="s">
        <v>16</v>
      </c>
      <c r="B21" s="0" t="s">
        <v>2742</v>
      </c>
      <c r="C21" s="0" t="s">
        <v>2743</v>
      </c>
      <c r="D21" s="0" t="s">
        <v>2742</v>
      </c>
      <c r="E21" s="0" t="s">
        <v>2743</v>
      </c>
      <c r="F21" s="0" t="s">
        <v>2741</v>
      </c>
      <c r="G21" s="0" t="s">
        <v>1517</v>
      </c>
    </row>
    <row customHeight="1" ht="11.25">
      <c r="A22" s="373" t="s">
        <v>16</v>
      </c>
      <c r="B22" s="0" t="s">
        <v>2744</v>
      </c>
      <c r="C22" s="0" t="s">
        <v>2745</v>
      </c>
      <c r="D22" s="0" t="s">
        <v>2744</v>
      </c>
      <c r="E22" s="0" t="s">
        <v>2745</v>
      </c>
      <c r="F22" s="0" t="s">
        <v>2741</v>
      </c>
      <c r="G22" s="0" t="s">
        <v>1533</v>
      </c>
    </row>
    <row customHeight="1" ht="11.25">
      <c r="A23" s="373" t="s">
        <v>16</v>
      </c>
      <c r="B23" s="0" t="s">
        <v>2746</v>
      </c>
      <c r="C23" s="0" t="s">
        <v>2747</v>
      </c>
      <c r="D23" s="0" t="s">
        <v>2746</v>
      </c>
      <c r="E23" s="0" t="s">
        <v>2747</v>
      </c>
      <c r="F23" s="0" t="s">
        <v>2741</v>
      </c>
      <c r="G23" s="0" t="s">
        <v>1540</v>
      </c>
    </row>
    <row customHeight="1" ht="11.25">
      <c r="A24" s="373" t="s">
        <v>16</v>
      </c>
      <c r="B24" s="0" t="s">
        <v>2748</v>
      </c>
      <c r="C24" s="0" t="s">
        <v>2749</v>
      </c>
      <c r="D24" s="0" t="s">
        <v>2748</v>
      </c>
      <c r="E24" s="0" t="s">
        <v>2749</v>
      </c>
      <c r="F24" s="0" t="s">
        <v>2741</v>
      </c>
      <c r="G24" s="0" t="s">
        <v>1548</v>
      </c>
    </row>
    <row customHeight="1" ht="11.25">
      <c r="A25" s="373" t="s">
        <v>16</v>
      </c>
      <c r="B25" s="0" t="s">
        <v>2750</v>
      </c>
      <c r="C25" s="0" t="s">
        <v>2751</v>
      </c>
      <c r="D25" s="0" t="s">
        <v>2750</v>
      </c>
      <c r="E25" s="0" t="s">
        <v>2751</v>
      </c>
      <c r="F25" s="0" t="s">
        <v>2741</v>
      </c>
      <c r="G25" s="0" t="s">
        <v>1555</v>
      </c>
    </row>
    <row customHeight="1" ht="11.25">
      <c r="A26" s="373" t="s">
        <v>16</v>
      </c>
      <c r="B26" s="0" t="s">
        <v>2752</v>
      </c>
      <c r="C26" s="0" t="s">
        <v>2753</v>
      </c>
      <c r="D26" s="0" t="s">
        <v>2752</v>
      </c>
      <c r="E26" s="0" t="s">
        <v>2753</v>
      </c>
      <c r="F26" s="0" t="s">
        <v>2741</v>
      </c>
      <c r="G26" s="0" t="s">
        <v>1559</v>
      </c>
    </row>
    <row customHeight="1" ht="11.25">
      <c r="A27" s="373" t="s">
        <v>16</v>
      </c>
      <c r="B27" s="0" t="s">
        <v>2754</v>
      </c>
      <c r="C27" s="0" t="s">
        <v>2755</v>
      </c>
      <c r="D27" s="0" t="s">
        <v>2754</v>
      </c>
      <c r="E27" s="0" t="s">
        <v>2755</v>
      </c>
      <c r="F27" s="0" t="s">
        <v>2741</v>
      </c>
      <c r="G27" s="0" t="s">
        <v>1564</v>
      </c>
    </row>
    <row customHeight="1" ht="11.25">
      <c r="A28" s="373" t="s">
        <v>16</v>
      </c>
      <c r="B28" s="0" t="s">
        <v>2756</v>
      </c>
      <c r="C28" s="0" t="s">
        <v>2757</v>
      </c>
      <c r="D28" s="0" t="s">
        <v>2756</v>
      </c>
      <c r="E28" s="0" t="s">
        <v>2757</v>
      </c>
      <c r="F28" s="0" t="s">
        <v>2741</v>
      </c>
      <c r="G28" s="0" t="s">
        <v>1572</v>
      </c>
    </row>
    <row customHeight="1" ht="11.25">
      <c r="A29" s="373" t="s">
        <v>16</v>
      </c>
      <c r="B29" s="0" t="s">
        <v>2758</v>
      </c>
      <c r="C29" s="0" t="s">
        <v>2759</v>
      </c>
      <c r="D29" s="0" t="s">
        <v>2758</v>
      </c>
      <c r="E29" s="0" t="s">
        <v>2759</v>
      </c>
      <c r="F29" s="0" t="s">
        <v>2741</v>
      </c>
      <c r="G29" s="0" t="s">
        <v>1574</v>
      </c>
    </row>
    <row customHeight="1" ht="11.25">
      <c r="A30" s="373" t="s">
        <v>16</v>
      </c>
      <c r="B30" s="0" t="s">
        <v>2760</v>
      </c>
      <c r="C30" s="0" t="s">
        <v>2761</v>
      </c>
      <c r="D30" s="0" t="s">
        <v>2760</v>
      </c>
      <c r="E30" s="0" t="s">
        <v>2761</v>
      </c>
      <c r="F30" s="0" t="s">
        <v>2741</v>
      </c>
      <c r="G30" s="0" t="s">
        <v>1577</v>
      </c>
    </row>
    <row customHeight="1" ht="11.25">
      <c r="A31" s="373" t="s">
        <v>16</v>
      </c>
      <c r="B31" s="0" t="s">
        <v>2762</v>
      </c>
      <c r="C31" s="0" t="s">
        <v>2763</v>
      </c>
      <c r="D31" s="0" t="s">
        <v>2762</v>
      </c>
      <c r="E31" s="0" t="s">
        <v>2763</v>
      </c>
      <c r="F31" s="0" t="s">
        <v>2741</v>
      </c>
      <c r="G31" s="0" t="s">
        <v>1582</v>
      </c>
    </row>
    <row customHeight="1" ht="11.25">
      <c r="A32" s="373" t="s">
        <v>16</v>
      </c>
      <c r="B32" s="0" t="s">
        <v>2764</v>
      </c>
      <c r="C32" s="0" t="s">
        <v>2765</v>
      </c>
      <c r="D32" s="0" t="s">
        <v>2764</v>
      </c>
      <c r="E32" s="0" t="s">
        <v>2765</v>
      </c>
      <c r="F32" s="0" t="s">
        <v>2741</v>
      </c>
      <c r="G32" s="0" t="s">
        <v>1584</v>
      </c>
    </row>
    <row customHeight="1" ht="11.25">
      <c r="A33" s="373" t="s">
        <v>16</v>
      </c>
      <c r="B33" s="0" t="s">
        <v>2766</v>
      </c>
      <c r="C33" s="0" t="s">
        <v>2767</v>
      </c>
      <c r="D33" s="0" t="s">
        <v>2766</v>
      </c>
      <c r="E33" s="0" t="s">
        <v>2767</v>
      </c>
      <c r="F33" s="0" t="s">
        <v>2741</v>
      </c>
      <c r="G33" s="0" t="s">
        <v>1586</v>
      </c>
    </row>
    <row customHeight="1" ht="11.25">
      <c r="A34" s="373" t="s">
        <v>16</v>
      </c>
      <c r="B34" s="0" t="s">
        <v>2768</v>
      </c>
      <c r="C34" s="0" t="s">
        <v>2769</v>
      </c>
      <c r="D34" s="0" t="s">
        <v>2768</v>
      </c>
      <c r="E34" s="0" t="s">
        <v>2769</v>
      </c>
      <c r="F34" s="0" t="s">
        <v>2741</v>
      </c>
      <c r="G34" s="0" t="s">
        <v>1588</v>
      </c>
    </row>
    <row customHeight="1" ht="11.25">
      <c r="A35" s="373" t="s">
        <v>16</v>
      </c>
      <c r="B35" s="0" t="s">
        <v>2770</v>
      </c>
      <c r="C35" s="0" t="s">
        <v>2771</v>
      </c>
      <c r="D35" s="0" t="s">
        <v>2770</v>
      </c>
      <c r="E35" s="0" t="s">
        <v>2771</v>
      </c>
      <c r="F35" s="0" t="s">
        <v>2741</v>
      </c>
      <c r="G35" s="0" t="s">
        <v>1593</v>
      </c>
    </row>
    <row customHeight="1" ht="11.25">
      <c r="A36" s="373"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C5298-34EA-7634-6DD6-BB2CDA549BCE}"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2774</v>
      </c>
      <c r="B1" s="835" t="s">
        <v>2775</v>
      </c>
      <c r="C1" s="1159" t="s">
        <v>2776</v>
      </c>
      <c r="D1" s="835" t="s">
        <v>2777</v>
      </c>
      <c r="E1" s="835" t="s">
        <v>2778</v>
      </c>
      <c r="F1" s="1159" t="s">
        <v>2779</v>
      </c>
      <c r="G1" s="1159" t="s">
        <v>2780</v>
      </c>
      <c r="H1" s="1159" t="s">
        <v>2781</v>
      </c>
      <c r="I1" s="1159" t="s">
        <v>2782</v>
      </c>
    </row>
    <row customHeight="1" ht="11.25">
      <c r="A2" s="1691" t="s">
        <v>110</v>
      </c>
      <c r="B2" s="1691" t="s">
        <v>2783</v>
      </c>
      <c r="C2" s="1691" t="s">
        <v>28</v>
      </c>
      <c r="D2" s="1691" t="s">
        <v>2784</v>
      </c>
      <c r="E2" s="1691" t="s">
        <v>2785</v>
      </c>
      <c r="F2" s="1691" t="s">
        <v>28</v>
      </c>
      <c r="G2" s="1691" t="s">
        <v>28</v>
      </c>
      <c r="H2" s="1691" t="s">
        <v>28</v>
      </c>
      <c r="I2" s="1691" t="s">
        <v>28</v>
      </c>
    </row>
    <row customHeight="1" ht="11.25">
      <c r="A3" s="1691" t="s">
        <v>111</v>
      </c>
      <c r="B3" s="1691" t="s">
        <v>2786</v>
      </c>
      <c r="C3" s="1691" t="s">
        <v>28</v>
      </c>
      <c r="D3" s="1691" t="s">
        <v>2787</v>
      </c>
      <c r="E3" s="1691" t="s">
        <v>2788</v>
      </c>
      <c r="F3" s="1691" t="s">
        <v>28</v>
      </c>
      <c r="G3" s="1691" t="s">
        <v>28</v>
      </c>
      <c r="H3" s="1691" t="s">
        <v>28</v>
      </c>
      <c r="I3" s="1691" t="s">
        <v>28</v>
      </c>
    </row>
    <row customHeight="1" ht="11.25">
      <c r="A4" s="1691" t="s">
        <v>91</v>
      </c>
      <c r="B4" s="1691" t="s">
        <v>2789</v>
      </c>
      <c r="C4" s="1691" t="s">
        <v>28</v>
      </c>
      <c r="D4" s="1691" t="s">
        <v>2787</v>
      </c>
      <c r="E4" s="1691" t="s">
        <v>2785</v>
      </c>
      <c r="F4" s="1691" t="s">
        <v>28</v>
      </c>
      <c r="G4" s="1691" t="s">
        <v>28</v>
      </c>
      <c r="H4" s="1691" t="s">
        <v>28</v>
      </c>
      <c r="I4" s="1691" t="s">
        <v>28</v>
      </c>
    </row>
    <row customHeight="1" ht="11.25">
      <c r="A5" s="1691" t="s">
        <v>92</v>
      </c>
      <c r="B5" s="1691" t="s">
        <v>2790</v>
      </c>
      <c r="C5" s="1691" t="s">
        <v>28</v>
      </c>
      <c r="D5" s="1691" t="s">
        <v>2791</v>
      </c>
      <c r="E5" s="1691" t="s">
        <v>2792</v>
      </c>
      <c r="F5" s="1691" t="s">
        <v>28</v>
      </c>
      <c r="G5" s="1691" t="s">
        <v>28</v>
      </c>
      <c r="H5" s="1691" t="s">
        <v>28</v>
      </c>
      <c r="I5" s="1691" t="s">
        <v>28</v>
      </c>
    </row>
    <row customHeight="1" ht="11.25">
      <c r="A6" s="1691" t="s">
        <v>100</v>
      </c>
      <c r="B6" s="1691" t="s">
        <v>2793</v>
      </c>
      <c r="C6" s="1691" t="s">
        <v>28</v>
      </c>
      <c r="D6" s="1691" t="s">
        <v>2791</v>
      </c>
      <c r="E6" s="1691" t="s">
        <v>2792</v>
      </c>
      <c r="F6" s="1691" t="s">
        <v>28</v>
      </c>
      <c r="G6" s="1691" t="s">
        <v>28</v>
      </c>
      <c r="H6" s="1691" t="s">
        <v>28</v>
      </c>
      <c r="I6" s="1691" t="s">
        <v>28</v>
      </c>
    </row>
    <row customHeight="1" ht="11.25">
      <c r="A7" s="1691" t="s">
        <v>93</v>
      </c>
      <c r="B7" s="1691" t="s">
        <v>2794</v>
      </c>
      <c r="C7" s="1691" t="s">
        <v>28</v>
      </c>
      <c r="D7" s="1691" t="s">
        <v>2791</v>
      </c>
      <c r="E7" s="1691" t="s">
        <v>2795</v>
      </c>
      <c r="F7" s="1691" t="s">
        <v>28</v>
      </c>
      <c r="G7" s="1691" t="s">
        <v>28</v>
      </c>
      <c r="H7" s="1691" t="s">
        <v>28</v>
      </c>
      <c r="I7" s="1691" t="s">
        <v>28</v>
      </c>
    </row>
    <row customHeight="1" ht="11.25">
      <c r="A8" s="1691" t="s">
        <v>94</v>
      </c>
      <c r="B8" s="1691" t="s">
        <v>2796</v>
      </c>
      <c r="C8" s="1691" t="s">
        <v>28</v>
      </c>
      <c r="D8" s="1691" t="s">
        <v>2787</v>
      </c>
      <c r="E8" s="1691" t="s">
        <v>2788</v>
      </c>
      <c r="F8" s="1691" t="s">
        <v>28</v>
      </c>
      <c r="G8" s="1691" t="s">
        <v>28</v>
      </c>
      <c r="H8" s="1691" t="s">
        <v>28</v>
      </c>
      <c r="I8" s="1691" t="s">
        <v>28</v>
      </c>
    </row>
    <row customHeight="1" ht="11.25">
      <c r="A9" s="1691" t="s">
        <v>112</v>
      </c>
      <c r="B9" s="1691" t="s">
        <v>2797</v>
      </c>
      <c r="C9" s="1691" t="s">
        <v>28</v>
      </c>
      <c r="D9" s="1691" t="s">
        <v>2787</v>
      </c>
      <c r="E9" s="1691" t="s">
        <v>2788</v>
      </c>
      <c r="F9" s="1691" t="s">
        <v>28</v>
      </c>
      <c r="G9" s="1691" t="s">
        <v>28</v>
      </c>
      <c r="H9" s="1691" t="s">
        <v>28</v>
      </c>
      <c r="I9" s="1691" t="s">
        <v>28</v>
      </c>
    </row>
    <row customHeight="1" ht="11.25">
      <c r="A10" s="1691" t="s">
        <v>148</v>
      </c>
      <c r="B10" s="1691" t="s">
        <v>2798</v>
      </c>
      <c r="C10" s="1691" t="s">
        <v>28</v>
      </c>
      <c r="D10" s="1691" t="s">
        <v>2787</v>
      </c>
      <c r="E10" s="1691" t="s">
        <v>2799</v>
      </c>
      <c r="F10" s="1691" t="s">
        <v>28</v>
      </c>
      <c r="G10" s="1691" t="s">
        <v>28</v>
      </c>
      <c r="H10" s="1691" t="s">
        <v>28</v>
      </c>
      <c r="I10" s="1691" t="s">
        <v>28</v>
      </c>
    </row>
    <row customHeight="1" ht="11.25">
      <c r="A11" s="1691" t="s">
        <v>149</v>
      </c>
      <c r="B11" s="1691" t="s">
        <v>2800</v>
      </c>
      <c r="C11" s="1691" t="s">
        <v>28</v>
      </c>
      <c r="D11" s="1691" t="s">
        <v>2787</v>
      </c>
      <c r="E11" s="1691" t="s">
        <v>2788</v>
      </c>
      <c r="F11" s="1691" t="s">
        <v>28</v>
      </c>
      <c r="G11" s="1691" t="s">
        <v>28</v>
      </c>
      <c r="H11" s="1691" t="s">
        <v>28</v>
      </c>
      <c r="I11" s="1691" t="s">
        <v>28</v>
      </c>
    </row>
    <row customHeight="1" ht="11.25">
      <c r="A12" s="1691" t="s">
        <v>150</v>
      </c>
      <c r="B12" s="1691" t="s">
        <v>2801</v>
      </c>
      <c r="C12" s="1691" t="s">
        <v>28</v>
      </c>
      <c r="D12" s="1691" t="s">
        <v>2787</v>
      </c>
      <c r="E12" s="1691" t="s">
        <v>2799</v>
      </c>
      <c r="F12" s="1691" t="s">
        <v>28</v>
      </c>
      <c r="G12" s="1691" t="s">
        <v>28</v>
      </c>
      <c r="H12" s="1691" t="s">
        <v>28</v>
      </c>
      <c r="I12" s="1691" t="s">
        <v>28</v>
      </c>
    </row>
    <row customHeight="1" ht="11.25">
      <c r="A13" s="1691" t="s">
        <v>151</v>
      </c>
      <c r="B13" s="1691" t="s">
        <v>2802</v>
      </c>
      <c r="C13" s="1691" t="s">
        <v>28</v>
      </c>
      <c r="D13" s="1691" t="s">
        <v>2784</v>
      </c>
      <c r="E13" s="1691" t="s">
        <v>2785</v>
      </c>
      <c r="F13" s="1691" t="s">
        <v>28</v>
      </c>
      <c r="G13" s="1691" t="s">
        <v>28</v>
      </c>
      <c r="H13" s="1691" t="s">
        <v>28</v>
      </c>
      <c r="I13" s="1691" t="s">
        <v>28</v>
      </c>
    </row>
    <row customHeight="1" ht="11.25">
      <c r="A14" s="1691" t="s">
        <v>152</v>
      </c>
      <c r="B14" s="1691" t="s">
        <v>2803</v>
      </c>
      <c r="C14" s="1691" t="s">
        <v>28</v>
      </c>
      <c r="D14" s="1691" t="s">
        <v>2784</v>
      </c>
      <c r="E14" s="1691" t="s">
        <v>2785</v>
      </c>
      <c r="F14" s="1691" t="s">
        <v>28</v>
      </c>
      <c r="G14" s="1691" t="s">
        <v>28</v>
      </c>
      <c r="H14" s="1691" t="s">
        <v>28</v>
      </c>
      <c r="I14" s="1691" t="s">
        <v>28</v>
      </c>
    </row>
    <row customHeight="1" ht="11.25">
      <c r="A15" s="1691" t="s">
        <v>153</v>
      </c>
      <c r="B15" s="1691" t="s">
        <v>2804</v>
      </c>
      <c r="C15" s="1691" t="s">
        <v>28</v>
      </c>
      <c r="D15" s="1691" t="s">
        <v>2805</v>
      </c>
      <c r="E15" s="1691" t="s">
        <v>2792</v>
      </c>
      <c r="F15" s="1691" t="s">
        <v>28</v>
      </c>
      <c r="G15" s="1691" t="s">
        <v>28</v>
      </c>
      <c r="H15" s="1691" t="s">
        <v>28</v>
      </c>
      <c r="I15" s="1691" t="s">
        <v>28</v>
      </c>
    </row>
    <row customHeight="1" ht="11.25">
      <c r="A16" s="1691" t="s">
        <v>1465</v>
      </c>
      <c r="B16" s="1691" t="s">
        <v>2806</v>
      </c>
      <c r="C16" s="1691" t="s">
        <v>28</v>
      </c>
      <c r="D16" s="1691" t="s">
        <v>2791</v>
      </c>
      <c r="E16" s="1691" t="s">
        <v>2792</v>
      </c>
      <c r="F16" s="1691" t="s">
        <v>28</v>
      </c>
      <c r="G16" s="1691" t="s">
        <v>28</v>
      </c>
      <c r="H16" s="1691" t="s">
        <v>28</v>
      </c>
      <c r="I16" s="1691" t="s">
        <v>28</v>
      </c>
    </row>
    <row customHeight="1" ht="11.25">
      <c r="A17" s="1691" t="s">
        <v>1471</v>
      </c>
      <c r="B17" s="1691" t="s">
        <v>2807</v>
      </c>
      <c r="C17" s="1691" t="s">
        <v>28</v>
      </c>
      <c r="D17" s="1691" t="s">
        <v>2808</v>
      </c>
      <c r="E17" s="1691" t="s">
        <v>2809</v>
      </c>
      <c r="F17" s="1691" t="s">
        <v>28</v>
      </c>
      <c r="G17" s="1691" t="s">
        <v>28</v>
      </c>
      <c r="H17" s="1691" t="s">
        <v>28</v>
      </c>
      <c r="I17" s="1691" t="s">
        <v>28</v>
      </c>
    </row>
    <row customHeight="1" ht="11.25">
      <c r="A18" s="1691" t="s">
        <v>1483</v>
      </c>
      <c r="B18" s="1691" t="s">
        <v>2810</v>
      </c>
      <c r="C18" s="1691" t="s">
        <v>28</v>
      </c>
      <c r="D18" s="1691" t="s">
        <v>2808</v>
      </c>
      <c r="E18" s="1691" t="s">
        <v>2809</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293B8-EB4F-A908-247F-9C389BEA81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209E4-603A-CE18-A038-D189233F0A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FBE98-B82A-3B98-9498-926AAF96F7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2811</v>
      </c>
    </row>
    <row customHeight="1" ht="11.25">
      <c r="A2" s="64" t="s">
        <v>99</v>
      </c>
      <c r="B2" s="64" t="s">
        <v>2812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BE7C8-9541-2EB8-87B8-C9222A5267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2814</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1390</v>
      </c>
    </row>
    <row customHeight="1" ht="11.25">
      <c r="A10" s="835">
        <v>4213783</v>
      </c>
      <c r="B10" s="835" t="s">
        <v>1405</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9869B-9C7C-E223-2798-DC6B6C00D54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2815</v>
      </c>
    </row>
    <row customHeight="1" ht="11.25">
      <c r="A2" s="835" t="s">
        <v>2816</v>
      </c>
      <c r="B2" s="835" t="s">
        <v>524</v>
      </c>
    </row>
    <row customHeight="1" ht="11.25">
      <c r="A3" s="835" t="s">
        <v>2817</v>
      </c>
      <c r="B3" s="835" t="s">
        <v>1514</v>
      </c>
    </row>
    <row customHeight="1" ht="11.25">
      <c r="A4" s="835" t="s">
        <v>2818</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D9B48-BA48-67F7-F1D8-17F8593C4591}"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2697</v>
      </c>
      <c r="B1" s="373" t="s">
        <v>2698</v>
      </c>
      <c r="C1" s="373" t="s">
        <v>2699</v>
      </c>
      <c r="D1" s="373" t="s">
        <v>2700</v>
      </c>
      <c r="E1" s="0" t="s">
        <v>2701</v>
      </c>
      <c r="F1" s="0" t="s">
        <v>2702</v>
      </c>
      <c r="G1" s="0" t="s">
        <v>2703</v>
      </c>
    </row>
    <row customHeight="1" ht="11.25">
      <c r="A2" s="0" t="s">
        <v>16</v>
      </c>
      <c r="B2" s="0" t="s">
        <v>2704</v>
      </c>
      <c r="C2" s="0" t="s">
        <v>2705</v>
      </c>
      <c r="D2" s="0" t="s">
        <v>2704</v>
      </c>
      <c r="E2" s="0" t="s">
        <v>2705</v>
      </c>
      <c r="F2" s="0" t="s">
        <v>2706</v>
      </c>
      <c r="G2" s="0" t="s">
        <v>110</v>
      </c>
    </row>
    <row customHeight="1" ht="11.25">
      <c r="A3" s="0" t="s">
        <v>16</v>
      </c>
      <c r="B3" s="0" t="s">
        <v>2707</v>
      </c>
      <c r="C3" s="0" t="s">
        <v>2708</v>
      </c>
      <c r="D3" s="0" t="s">
        <v>2707</v>
      </c>
      <c r="E3" s="0" t="s">
        <v>2708</v>
      </c>
      <c r="F3" s="0" t="s">
        <v>2706</v>
      </c>
      <c r="G3" s="0" t="s">
        <v>111</v>
      </c>
    </row>
    <row customHeight="1" ht="11.25">
      <c r="A4" s="0" t="s">
        <v>16</v>
      </c>
      <c r="B4" s="0" t="s">
        <v>2709</v>
      </c>
      <c r="C4" s="0" t="s">
        <v>2710</v>
      </c>
      <c r="D4" s="0" t="s">
        <v>2709</v>
      </c>
      <c r="E4" s="0" t="s">
        <v>2710</v>
      </c>
      <c r="F4" s="0" t="s">
        <v>2706</v>
      </c>
      <c r="G4" s="0" t="s">
        <v>91</v>
      </c>
    </row>
    <row customHeight="1" ht="11.25">
      <c r="A5" s="0" t="s">
        <v>16</v>
      </c>
      <c r="B5" s="0" t="s">
        <v>2711</v>
      </c>
      <c r="C5" s="0" t="s">
        <v>2712</v>
      </c>
      <c r="D5" s="0" t="s">
        <v>2711</v>
      </c>
      <c r="E5" s="0" t="s">
        <v>2712</v>
      </c>
      <c r="F5" s="0" t="s">
        <v>2706</v>
      </c>
      <c r="G5" s="0" t="s">
        <v>92</v>
      </c>
    </row>
    <row customHeight="1" ht="11.25">
      <c r="A6" s="0" t="s">
        <v>16</v>
      </c>
      <c r="B6" s="0" t="s">
        <v>101</v>
      </c>
      <c r="C6" s="0" t="s">
        <v>102</v>
      </c>
      <c r="D6" s="0" t="s">
        <v>101</v>
      </c>
      <c r="E6" s="0" t="s">
        <v>102</v>
      </c>
      <c r="F6" s="0" t="s">
        <v>2706</v>
      </c>
      <c r="G6" s="0" t="s">
        <v>100</v>
      </c>
    </row>
    <row customHeight="1" ht="11.25">
      <c r="A7" s="0" t="s">
        <v>16</v>
      </c>
      <c r="B7" s="0" t="s">
        <v>2713</v>
      </c>
      <c r="C7" s="0" t="s">
        <v>2714</v>
      </c>
      <c r="D7" s="0" t="s">
        <v>2713</v>
      </c>
      <c r="E7" s="0" t="s">
        <v>2714</v>
      </c>
      <c r="F7" s="0" t="s">
        <v>2706</v>
      </c>
      <c r="G7" s="0" t="s">
        <v>93</v>
      </c>
    </row>
    <row customHeight="1" ht="11.25">
      <c r="A8" s="0" t="s">
        <v>16</v>
      </c>
      <c r="B8" s="0" t="s">
        <v>2715</v>
      </c>
      <c r="C8" s="0" t="s">
        <v>2716</v>
      </c>
      <c r="D8" s="0" t="s">
        <v>2715</v>
      </c>
      <c r="E8" s="0" t="s">
        <v>2716</v>
      </c>
      <c r="F8" s="0" t="s">
        <v>2706</v>
      </c>
      <c r="G8" s="0" t="s">
        <v>94</v>
      </c>
    </row>
    <row customHeight="1" ht="11.25">
      <c r="A9" s="0" t="s">
        <v>16</v>
      </c>
      <c r="B9" s="0" t="s">
        <v>2717</v>
      </c>
      <c r="C9" s="0" t="s">
        <v>2718</v>
      </c>
      <c r="D9" s="0" t="s">
        <v>2717</v>
      </c>
      <c r="E9" s="0" t="s">
        <v>2718</v>
      </c>
      <c r="F9" s="0" t="s">
        <v>2706</v>
      </c>
      <c r="G9" s="0" t="s">
        <v>112</v>
      </c>
    </row>
    <row customHeight="1" ht="11.25">
      <c r="A10" s="0" t="s">
        <v>16</v>
      </c>
      <c r="B10" s="0" t="s">
        <v>2719</v>
      </c>
      <c r="C10" s="0" t="s">
        <v>2720</v>
      </c>
      <c r="D10" s="0" t="s">
        <v>2719</v>
      </c>
      <c r="E10" s="0" t="s">
        <v>2720</v>
      </c>
      <c r="F10" s="0" t="s">
        <v>2706</v>
      </c>
      <c r="G10" s="0" t="s">
        <v>148</v>
      </c>
    </row>
    <row customHeight="1" ht="11.25">
      <c r="A11" s="0" t="s">
        <v>16</v>
      </c>
      <c r="B11" s="0" t="s">
        <v>2721</v>
      </c>
      <c r="C11" s="0" t="s">
        <v>2722</v>
      </c>
      <c r="D11" s="0" t="s">
        <v>2721</v>
      </c>
      <c r="E11" s="0" t="s">
        <v>2722</v>
      </c>
      <c r="F11" s="0" t="s">
        <v>2706</v>
      </c>
      <c r="G11" s="0" t="s">
        <v>149</v>
      </c>
    </row>
    <row customHeight="1" ht="11.25">
      <c r="A12" s="0" t="s">
        <v>16</v>
      </c>
      <c r="B12" s="0" t="s">
        <v>2723</v>
      </c>
      <c r="C12" s="0" t="s">
        <v>2724</v>
      </c>
      <c r="D12" s="0" t="s">
        <v>2723</v>
      </c>
      <c r="E12" s="0" t="s">
        <v>2724</v>
      </c>
      <c r="F12" s="0" t="s">
        <v>2706</v>
      </c>
      <c r="G12" s="0" t="s">
        <v>150</v>
      </c>
    </row>
    <row customHeight="1" ht="11.25">
      <c r="A13" s="0" t="s">
        <v>16</v>
      </c>
      <c r="B13" s="0" t="s">
        <v>2725</v>
      </c>
      <c r="C13" s="0" t="s">
        <v>2726</v>
      </c>
      <c r="D13" s="0" t="s">
        <v>2725</v>
      </c>
      <c r="E13" s="0" t="s">
        <v>2726</v>
      </c>
      <c r="F13" s="0" t="s">
        <v>2706</v>
      </c>
      <c r="G13" s="0" t="s">
        <v>151</v>
      </c>
    </row>
    <row customHeight="1" ht="11.25">
      <c r="A14" s="0" t="s">
        <v>16</v>
      </c>
      <c r="B14" s="0" t="s">
        <v>2727</v>
      </c>
      <c r="C14" s="0" t="s">
        <v>2728</v>
      </c>
      <c r="D14" s="0" t="s">
        <v>2727</v>
      </c>
      <c r="E14" s="0" t="s">
        <v>2728</v>
      </c>
      <c r="F14" s="0" t="s">
        <v>2706</v>
      </c>
      <c r="G14" s="0" t="s">
        <v>152</v>
      </c>
    </row>
    <row customHeight="1" ht="11.25">
      <c r="A15" s="0" t="s">
        <v>16</v>
      </c>
      <c r="B15" s="0" t="s">
        <v>2729</v>
      </c>
      <c r="C15" s="0" t="s">
        <v>2730</v>
      </c>
      <c r="D15" s="0" t="s">
        <v>2729</v>
      </c>
      <c r="E15" s="0" t="s">
        <v>2730</v>
      </c>
      <c r="F15" s="0" t="s">
        <v>2706</v>
      </c>
      <c r="G15" s="0" t="s">
        <v>153</v>
      </c>
    </row>
    <row customHeight="1" ht="11.25">
      <c r="A16" s="0" t="s">
        <v>16</v>
      </c>
      <c r="B16" s="0" t="s">
        <v>2731</v>
      </c>
      <c r="C16" s="0" t="s">
        <v>2732</v>
      </c>
      <c r="D16" s="0" t="s">
        <v>2731</v>
      </c>
      <c r="E16" s="0" t="s">
        <v>2732</v>
      </c>
      <c r="F16" s="0" t="s">
        <v>2706</v>
      </c>
      <c r="G16" s="0" t="s">
        <v>1465</v>
      </c>
    </row>
    <row customHeight="1" ht="11.25">
      <c r="A17" s="0" t="s">
        <v>16</v>
      </c>
      <c r="B17" s="0" t="s">
        <v>2733</v>
      </c>
      <c r="C17" s="0" t="s">
        <v>2734</v>
      </c>
      <c r="D17" s="0" t="s">
        <v>2733</v>
      </c>
      <c r="E17" s="0" t="s">
        <v>2734</v>
      </c>
      <c r="F17" s="0" t="s">
        <v>2706</v>
      </c>
      <c r="G17" s="0" t="s">
        <v>1471</v>
      </c>
    </row>
    <row customHeight="1" ht="11.25">
      <c r="A18" s="0" t="s">
        <v>16</v>
      </c>
      <c r="B18" s="0" t="s">
        <v>2735</v>
      </c>
      <c r="C18" s="0" t="s">
        <v>2736</v>
      </c>
      <c r="D18" s="0" t="s">
        <v>2735</v>
      </c>
      <c r="E18" s="0" t="s">
        <v>2736</v>
      </c>
      <c r="F18" s="0" t="s">
        <v>2706</v>
      </c>
      <c r="G18" s="0" t="s">
        <v>1483</v>
      </c>
    </row>
    <row customHeight="1" ht="11.25">
      <c r="A19" s="0" t="s">
        <v>16</v>
      </c>
      <c r="B19" s="0" t="s">
        <v>2737</v>
      </c>
      <c r="C19" s="0" t="s">
        <v>2738</v>
      </c>
      <c r="D19" s="0" t="s">
        <v>2737</v>
      </c>
      <c r="E19" s="0" t="s">
        <v>2738</v>
      </c>
      <c r="F19" s="0" t="s">
        <v>2706</v>
      </c>
      <c r="G19" s="0" t="s">
        <v>1497</v>
      </c>
    </row>
    <row customHeight="1" ht="11.25">
      <c r="A20" s="0" t="s">
        <v>16</v>
      </c>
      <c r="B20" s="0" t="s">
        <v>2739</v>
      </c>
      <c r="C20" s="0" t="s">
        <v>2740</v>
      </c>
      <c r="D20" s="0" t="s">
        <v>2739</v>
      </c>
      <c r="E20" s="0" t="s">
        <v>2740</v>
      </c>
      <c r="F20" s="0" t="s">
        <v>2741</v>
      </c>
      <c r="G20" s="0" t="s">
        <v>1508</v>
      </c>
    </row>
    <row customHeight="1" ht="11.25">
      <c r="A21" s="0" t="s">
        <v>16</v>
      </c>
      <c r="B21" s="0" t="s">
        <v>2742</v>
      </c>
      <c r="C21" s="0" t="s">
        <v>2743</v>
      </c>
      <c r="D21" s="0" t="s">
        <v>2742</v>
      </c>
      <c r="E21" s="0" t="s">
        <v>2743</v>
      </c>
      <c r="F21" s="0" t="s">
        <v>2741</v>
      </c>
      <c r="G21" s="0" t="s">
        <v>1517</v>
      </c>
    </row>
    <row customHeight="1" ht="11.25">
      <c r="A22" s="0" t="s">
        <v>16</v>
      </c>
      <c r="B22" s="0" t="s">
        <v>2744</v>
      </c>
      <c r="C22" s="0" t="s">
        <v>2745</v>
      </c>
      <c r="D22" s="0" t="s">
        <v>2744</v>
      </c>
      <c r="E22" s="0" t="s">
        <v>2745</v>
      </c>
      <c r="F22" s="0" t="s">
        <v>2741</v>
      </c>
      <c r="G22" s="0" t="s">
        <v>1533</v>
      </c>
    </row>
    <row customHeight="1" ht="11.25">
      <c r="A23" s="0" t="s">
        <v>16</v>
      </c>
      <c r="B23" s="0" t="s">
        <v>2746</v>
      </c>
      <c r="C23" s="0" t="s">
        <v>2747</v>
      </c>
      <c r="D23" s="0" t="s">
        <v>2746</v>
      </c>
      <c r="E23" s="0" t="s">
        <v>2747</v>
      </c>
      <c r="F23" s="0" t="s">
        <v>2741</v>
      </c>
      <c r="G23" s="0" t="s">
        <v>1540</v>
      </c>
    </row>
    <row customHeight="1" ht="11.25">
      <c r="A24" s="0" t="s">
        <v>16</v>
      </c>
      <c r="B24" s="0" t="s">
        <v>2748</v>
      </c>
      <c r="C24" s="0" t="s">
        <v>2749</v>
      </c>
      <c r="D24" s="0" t="s">
        <v>2748</v>
      </c>
      <c r="E24" s="0" t="s">
        <v>2749</v>
      </c>
      <c r="F24" s="0" t="s">
        <v>2741</v>
      </c>
      <c r="G24" s="0" t="s">
        <v>1548</v>
      </c>
    </row>
    <row customHeight="1" ht="11.25">
      <c r="A25" s="0" t="s">
        <v>16</v>
      </c>
      <c r="B25" s="0" t="s">
        <v>2750</v>
      </c>
      <c r="C25" s="0" t="s">
        <v>2751</v>
      </c>
      <c r="D25" s="0" t="s">
        <v>2750</v>
      </c>
      <c r="E25" s="0" t="s">
        <v>2751</v>
      </c>
      <c r="F25" s="0" t="s">
        <v>2741</v>
      </c>
      <c r="G25" s="0" t="s">
        <v>1555</v>
      </c>
    </row>
    <row customHeight="1" ht="11.25">
      <c r="A26" s="0" t="s">
        <v>16</v>
      </c>
      <c r="B26" s="0" t="s">
        <v>2752</v>
      </c>
      <c r="C26" s="0" t="s">
        <v>2753</v>
      </c>
      <c r="D26" s="0" t="s">
        <v>2752</v>
      </c>
      <c r="E26" s="0" t="s">
        <v>2753</v>
      </c>
      <c r="F26" s="0" t="s">
        <v>2741</v>
      </c>
      <c r="G26" s="0" t="s">
        <v>1559</v>
      </c>
    </row>
    <row customHeight="1" ht="11.25">
      <c r="A27" s="0" t="s">
        <v>16</v>
      </c>
      <c r="B27" s="0" t="s">
        <v>2754</v>
      </c>
      <c r="C27" s="0" t="s">
        <v>2755</v>
      </c>
      <c r="D27" s="0" t="s">
        <v>2754</v>
      </c>
      <c r="E27" s="0" t="s">
        <v>2755</v>
      </c>
      <c r="F27" s="0" t="s">
        <v>2741</v>
      </c>
      <c r="G27" s="0" t="s">
        <v>1564</v>
      </c>
    </row>
    <row customHeight="1" ht="11.25">
      <c r="A28" s="0" t="s">
        <v>16</v>
      </c>
      <c r="B28" s="0" t="s">
        <v>2756</v>
      </c>
      <c r="C28" s="0" t="s">
        <v>2757</v>
      </c>
      <c r="D28" s="0" t="s">
        <v>2756</v>
      </c>
      <c r="E28" s="0" t="s">
        <v>2757</v>
      </c>
      <c r="F28" s="0" t="s">
        <v>2741</v>
      </c>
      <c r="G28" s="0" t="s">
        <v>1572</v>
      </c>
    </row>
    <row customHeight="1" ht="11.25">
      <c r="A29" s="0" t="s">
        <v>16</v>
      </c>
      <c r="B29" s="0" t="s">
        <v>2758</v>
      </c>
      <c r="C29" s="0" t="s">
        <v>2759</v>
      </c>
      <c r="D29" s="0" t="s">
        <v>2758</v>
      </c>
      <c r="E29" s="0" t="s">
        <v>2759</v>
      </c>
      <c r="F29" s="0" t="s">
        <v>2741</v>
      </c>
      <c r="G29" s="0" t="s">
        <v>1574</v>
      </c>
    </row>
    <row customHeight="1" ht="11.25">
      <c r="A30" s="0" t="s">
        <v>16</v>
      </c>
      <c r="B30" s="0" t="s">
        <v>2760</v>
      </c>
      <c r="C30" s="0" t="s">
        <v>2761</v>
      </c>
      <c r="D30" s="0" t="s">
        <v>2760</v>
      </c>
      <c r="E30" s="0" t="s">
        <v>2761</v>
      </c>
      <c r="F30" s="0" t="s">
        <v>2741</v>
      </c>
      <c r="G30" s="0" t="s">
        <v>1577</v>
      </c>
    </row>
    <row customHeight="1" ht="11.25">
      <c r="A31" s="0" t="s">
        <v>16</v>
      </c>
      <c r="B31" s="0" t="s">
        <v>2762</v>
      </c>
      <c r="C31" s="0" t="s">
        <v>2763</v>
      </c>
      <c r="D31" s="0" t="s">
        <v>2762</v>
      </c>
      <c r="E31" s="0" t="s">
        <v>2763</v>
      </c>
      <c r="F31" s="0" t="s">
        <v>2741</v>
      </c>
      <c r="G31" s="0" t="s">
        <v>1582</v>
      </c>
    </row>
    <row customHeight="1" ht="11.25">
      <c r="A32" s="0" t="s">
        <v>16</v>
      </c>
      <c r="B32" s="0" t="s">
        <v>2764</v>
      </c>
      <c r="C32" s="0" t="s">
        <v>2765</v>
      </c>
      <c r="D32" s="0" t="s">
        <v>2764</v>
      </c>
      <c r="E32" s="0" t="s">
        <v>2765</v>
      </c>
      <c r="F32" s="0" t="s">
        <v>2741</v>
      </c>
      <c r="G32" s="0" t="s">
        <v>1584</v>
      </c>
    </row>
    <row customHeight="1" ht="11.25">
      <c r="A33" s="0" t="s">
        <v>16</v>
      </c>
      <c r="B33" s="0" t="s">
        <v>2766</v>
      </c>
      <c r="C33" s="0" t="s">
        <v>2767</v>
      </c>
      <c r="D33" s="0" t="s">
        <v>2766</v>
      </c>
      <c r="E33" s="0" t="s">
        <v>2767</v>
      </c>
      <c r="F33" s="0" t="s">
        <v>2741</v>
      </c>
      <c r="G33" s="0" t="s">
        <v>1586</v>
      </c>
    </row>
    <row customHeight="1" ht="11.25">
      <c r="A34" s="0" t="s">
        <v>16</v>
      </c>
      <c r="B34" s="0" t="s">
        <v>2768</v>
      </c>
      <c r="C34" s="0" t="s">
        <v>2769</v>
      </c>
      <c r="D34" s="0" t="s">
        <v>2768</v>
      </c>
      <c r="E34" s="0" t="s">
        <v>2769</v>
      </c>
      <c r="F34" s="0" t="s">
        <v>2741</v>
      </c>
      <c r="G34" s="0" t="s">
        <v>1588</v>
      </c>
    </row>
    <row customHeight="1" ht="11.25">
      <c r="A35" s="0" t="s">
        <v>16</v>
      </c>
      <c r="B35" s="0" t="s">
        <v>2770</v>
      </c>
      <c r="C35" s="0" t="s">
        <v>2771</v>
      </c>
      <c r="D35" s="0" t="s">
        <v>2770</v>
      </c>
      <c r="E35" s="0" t="s">
        <v>2771</v>
      </c>
      <c r="F35" s="0" t="s">
        <v>2741</v>
      </c>
      <c r="G35" s="0" t="s">
        <v>1593</v>
      </c>
    </row>
    <row customHeight="1" ht="11.25">
      <c r="A36" s="0"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ED0AA-FB4A-793E-6018-A712AA2A8C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2819</v>
      </c>
      <c r="B1" s="835" t="s">
        <v>2820</v>
      </c>
      <c r="C1" s="835" t="s">
        <v>1169</v>
      </c>
    </row>
    <row customHeight="1" ht="11.25">
      <c r="A2" s="835">
        <v>4189678</v>
      </c>
      <c r="B2" s="835" t="s">
        <v>2821</v>
      </c>
      <c r="C2" s="835" t="s">
        <v>2822</v>
      </c>
    </row>
    <row customHeight="1" ht="11.25">
      <c r="A3" s="835">
        <v>4190415</v>
      </c>
      <c r="B3" s="835" t="s">
        <v>2823</v>
      </c>
      <c r="C3" s="835" t="s">
        <v>2822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40B98-CB8A-6877-52C6-904D0FD370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2824</v>
      </c>
      <c r="B1" s="163" t="s">
        <v>2825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B29F3-BE1A-B369-8D26-540FD54F76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2826</v>
      </c>
      <c r="B1" s="0" t="b">
        <v>1</v>
      </c>
    </row>
    <row customHeight="1" ht="11.25">
      <c r="A2" s="0" t="s">
        <v>2827</v>
      </c>
      <c r="B2" s="0" t="b">
        <v>0</v>
      </c>
    </row>
    <row customHeight="1" ht="11.25">
      <c r="A3" s="0" t="s">
        <v>2828</v>
      </c>
      <c r="B3" s="0" t="b">
        <v>0</v>
      </c>
    </row>
    <row customHeight="1" ht="11.25">
      <c r="A4" s="0" t="s">
        <v>2829</v>
      </c>
      <c r="B4" s="0" t="b">
        <v>0</v>
      </c>
    </row>
    <row customHeight="1" ht="11.25">
      <c r="A5" s="0" t="s">
        <v>2830</v>
      </c>
      <c r="B5" s="0" t="b">
        <v>1</v>
      </c>
    </row>
    <row customHeight="1" ht="11.25">
      <c r="A6" s="0" t="s">
        <v>2831</v>
      </c>
      <c r="B6" s="0" t="b">
        <v>0</v>
      </c>
    </row>
    <row customHeight="1" ht="11.25">
      <c r="A7" s="0" t="s">
        <v>2832</v>
      </c>
      <c r="B7" s="0" t="b">
        <v>0</v>
      </c>
    </row>
    <row customHeight="1" ht="11.25">
      <c r="A8" s="0" t="s">
        <v>2833</v>
      </c>
      <c r="B8" s="0" t="b">
        <v>0</v>
      </c>
    </row>
    <row customHeight="1" ht="11.25">
      <c r="A9" s="0" t="s">
        <v>2834</v>
      </c>
      <c r="B9" s="0" t="b">
        <v>1</v>
      </c>
    </row>
    <row customHeight="1" ht="11.25">
      <c r="A10" s="0" t="s">
        <v>2835</v>
      </c>
      <c r="B10" s="0" t="b">
        <v>0</v>
      </c>
    </row>
    <row customHeight="1" ht="11.25">
      <c r="A11" s="0" t="s">
        <v>2836</v>
      </c>
      <c r="B11" s="0" t="b">
        <v>0</v>
      </c>
    </row>
    <row customHeight="1" ht="11.25">
      <c r="A12" s="0" t="s">
        <v>2837</v>
      </c>
      <c r="B12" s="0" t="b">
        <v>0</v>
      </c>
    </row>
    <row customHeight="1" ht="11.25">
      <c r="A13" s="0" t="s">
        <v>2838</v>
      </c>
      <c r="B13" s="0" t="b">
        <v>0</v>
      </c>
    </row>
    <row customHeight="1" ht="11.25">
      <c r="A14" s="0" t="s">
        <v>2839</v>
      </c>
      <c r="B14" s="0" t="b">
        <v>0</v>
      </c>
    </row>
    <row customHeight="1" ht="11.25">
      <c r="A15" s="0" t="s">
        <v>2840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03908-64F8-C7B8-7972-81B6453F31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252BB-7992-BF39-8058-61A7CC9EE6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2841</v>
      </c>
      <c r="B1" s="67" t="s">
        <v>2842</v>
      </c>
    </row>
    <row customHeight="1" ht="11.25">
      <c r="A2" s="64" t="s">
        <v>2843</v>
      </c>
      <c r="B2" s="64" t="s">
        <v>2844</v>
      </c>
    </row>
    <row customHeight="1" ht="11.25">
      <c r="A3" s="64" t="s">
        <v>2845</v>
      </c>
      <c r="B3" s="64" t="s">
        <v>2846</v>
      </c>
    </row>
    <row customHeight="1" ht="11.25">
      <c r="A4" s="64" t="s">
        <v>2847</v>
      </c>
      <c r="B4" s="64" t="s">
        <v>2848</v>
      </c>
    </row>
    <row customHeight="1" ht="11.25">
      <c r="A5" s="64" t="s">
        <v>2849</v>
      </c>
      <c r="B5" s="64" t="s">
        <v>2850</v>
      </c>
    </row>
    <row customHeight="1" ht="11.25">
      <c r="A6" s="64" t="s">
        <v>2851</v>
      </c>
      <c r="B6" s="64" t="s">
        <v>2852</v>
      </c>
    </row>
    <row customHeight="1" ht="11.25">
      <c r="A7" s="64" t="s">
        <v>2853</v>
      </c>
      <c r="B7" s="64" t="s">
        <v>2854</v>
      </c>
    </row>
    <row customHeight="1" ht="11.25">
      <c r="A8" s="64" t="s">
        <v>2855</v>
      </c>
      <c r="B8" s="64" t="s">
        <v>2856</v>
      </c>
    </row>
    <row customHeight="1" ht="11.25">
      <c r="A9" s="64" t="s">
        <v>2857</v>
      </c>
      <c r="B9" s="64" t="s">
        <v>2858</v>
      </c>
    </row>
    <row customHeight="1" ht="11.25">
      <c r="A10" s="64" t="s">
        <v>2859</v>
      </c>
      <c r="B10" s="64" t="s">
        <v>2860</v>
      </c>
    </row>
    <row customHeight="1" ht="11.25">
      <c r="A11" s="64" t="s">
        <v>2861</v>
      </c>
      <c r="B11" s="64" t="s">
        <v>2862</v>
      </c>
    </row>
    <row customHeight="1" ht="11.25">
      <c r="A12" s="64" t="s">
        <v>2863</v>
      </c>
      <c r="B12" s="64" t="s">
        <v>2864</v>
      </c>
    </row>
    <row customHeight="1" ht="11.25">
      <c r="A13" s="64" t="s">
        <v>2865</v>
      </c>
      <c r="B13" s="64" t="s">
        <v>2866</v>
      </c>
    </row>
    <row customHeight="1" ht="11.25">
      <c r="A14" s="64" t="s">
        <v>2867</v>
      </c>
      <c r="B14" s="64" t="s">
        <v>2868</v>
      </c>
    </row>
    <row customHeight="1" ht="11.25">
      <c r="A15" s="64" t="s">
        <v>2869</v>
      </c>
      <c r="B15" s="64" t="s">
        <v>2870</v>
      </c>
    </row>
    <row customHeight="1" ht="11.25">
      <c r="A16" s="64" t="s">
        <v>2871</v>
      </c>
      <c r="B16" s="64" t="s">
        <v>2872</v>
      </c>
    </row>
    <row customHeight="1" ht="11.25">
      <c r="A17" s="64" t="s">
        <v>2873</v>
      </c>
      <c r="B17" s="64" t="s">
        <v>2874</v>
      </c>
    </row>
    <row customHeight="1" ht="11.25">
      <c r="A18" s="64" t="s">
        <v>2875</v>
      </c>
      <c r="B18" s="64" t="s">
        <v>2876</v>
      </c>
    </row>
    <row customHeight="1" ht="11.25">
      <c r="A19" s="64" t="s">
        <v>2877</v>
      </c>
      <c r="B19" s="64" t="s">
        <v>2878</v>
      </c>
    </row>
    <row customHeight="1" ht="11.25">
      <c r="A20" s="64" t="s">
        <v>2879</v>
      </c>
      <c r="B20" s="64" t="s">
        <v>2880</v>
      </c>
    </row>
    <row customHeight="1" ht="11.25">
      <c r="A21" s="64" t="s">
        <v>2881</v>
      </c>
      <c r="B21" s="64" t="s">
        <v>2882</v>
      </c>
    </row>
    <row customHeight="1" ht="11.25">
      <c r="A22" s="64" t="s">
        <v>2883</v>
      </c>
      <c r="B22" s="64" t="s">
        <v>2884</v>
      </c>
    </row>
    <row customHeight="1" ht="11.25">
      <c r="A23" s="64" t="s">
        <v>2885</v>
      </c>
      <c r="B23" s="64" t="s">
        <v>2886</v>
      </c>
    </row>
    <row customHeight="1" ht="11.25">
      <c r="A24" s="64" t="s">
        <v>2887</v>
      </c>
      <c r="B24" s="64" t="s">
        <v>2888</v>
      </c>
    </row>
    <row customHeight="1" ht="11.25">
      <c r="A25" s="64" t="s">
        <v>2889</v>
      </c>
      <c r="B25" s="64" t="s">
        <v>2890</v>
      </c>
    </row>
    <row customHeight="1" ht="11.25">
      <c r="A26" s="64" t="s">
        <v>2891</v>
      </c>
      <c r="B26" s="64" t="s">
        <v>2892</v>
      </c>
    </row>
    <row customHeight="1" ht="11.25">
      <c r="A27" s="64" t="s">
        <v>2893</v>
      </c>
      <c r="B27" s="64" t="s">
        <v>2894</v>
      </c>
    </row>
    <row customHeight="1" ht="11.25">
      <c r="A28" s="64" t="s">
        <v>2895</v>
      </c>
      <c r="B28" s="64" t="s">
        <v>2896</v>
      </c>
    </row>
    <row customHeight="1" ht="11.25">
      <c r="A29" s="64" t="s">
        <v>2897</v>
      </c>
      <c r="B29" s="64" t="s">
        <v>2898</v>
      </c>
    </row>
    <row customHeight="1" ht="11.25">
      <c r="A30" s="64" t="s">
        <v>2899</v>
      </c>
      <c r="B30" s="64" t="s">
        <v>2900</v>
      </c>
    </row>
    <row customHeight="1" ht="11.25">
      <c r="A31" s="64" t="s">
        <v>2901</v>
      </c>
      <c r="B31" s="64" t="s">
        <v>2902</v>
      </c>
    </row>
    <row customHeight="1" ht="11.25">
      <c r="A32" s="64" t="s">
        <v>2903</v>
      </c>
      <c r="B32" s="64" t="s">
        <v>2904</v>
      </c>
    </row>
    <row customHeight="1" ht="11.25">
      <c r="A33" s="64" t="s">
        <v>2905</v>
      </c>
      <c r="B33" s="64" t="s">
        <v>2906</v>
      </c>
    </row>
    <row customHeight="1" ht="11.25">
      <c r="A34" s="64" t="s">
        <v>2907</v>
      </c>
      <c r="B34" s="64" t="s">
        <v>2908</v>
      </c>
    </row>
    <row customHeight="1" ht="11.25">
      <c r="A35" s="64" t="s">
        <v>2909</v>
      </c>
      <c r="B35" s="64" t="s">
        <v>2910</v>
      </c>
    </row>
    <row customHeight="1" ht="11.25">
      <c r="A36" s="64" t="s">
        <v>2911</v>
      </c>
      <c r="B36" s="64" t="s">
        <v>2912</v>
      </c>
    </row>
    <row customHeight="1" ht="11.25">
      <c r="A37" s="64" t="s">
        <v>2913</v>
      </c>
      <c r="B37" s="64" t="s">
        <v>2914</v>
      </c>
    </row>
    <row customHeight="1" ht="11.25">
      <c r="A38" s="64" t="s">
        <v>2915</v>
      </c>
      <c r="B38" s="64" t="s">
        <v>2916</v>
      </c>
    </row>
    <row customHeight="1" ht="11.25">
      <c r="A39" s="64" t="s">
        <v>2917</v>
      </c>
      <c r="B39" s="64" t="s">
        <v>2918</v>
      </c>
    </row>
    <row customHeight="1" ht="11.25">
      <c r="A40" s="64" t="s">
        <v>2919</v>
      </c>
      <c r="B40" s="64" t="s">
        <v>2920</v>
      </c>
    </row>
    <row customHeight="1" ht="11.25">
      <c r="A41" s="64" t="s">
        <v>2921</v>
      </c>
      <c r="B41" s="64" t="s">
        <v>2922</v>
      </c>
    </row>
    <row customHeight="1" ht="11.25">
      <c r="A42" s="64" t="s">
        <v>2923</v>
      </c>
      <c r="B42" s="64" t="s">
        <v>2924</v>
      </c>
    </row>
    <row customHeight="1" ht="11.25">
      <c r="A43" s="64" t="s">
        <v>2925</v>
      </c>
      <c r="B43" s="64" t="s">
        <v>2926</v>
      </c>
    </row>
    <row customHeight="1" ht="11.25">
      <c r="A44" s="64" t="s">
        <v>2927</v>
      </c>
      <c r="B44" s="64" t="s">
        <v>2928</v>
      </c>
    </row>
    <row customHeight="1" ht="11.25">
      <c r="A45" s="64" t="s">
        <v>2929</v>
      </c>
      <c r="B45" s="64" t="s">
        <v>2930</v>
      </c>
    </row>
    <row customHeight="1" ht="11.25">
      <c r="A46" s="64" t="s">
        <v>2931</v>
      </c>
      <c r="B46" s="64" t="s">
        <v>2932</v>
      </c>
    </row>
    <row customHeight="1" ht="11.25">
      <c r="A47" s="64" t="s">
        <v>2933</v>
      </c>
      <c r="B47" s="64" t="s">
        <v>2934</v>
      </c>
    </row>
    <row customHeight="1" ht="11.25">
      <c r="A48" s="64" t="s">
        <v>2935</v>
      </c>
      <c r="B48" s="64" t="s">
        <v>2936</v>
      </c>
    </row>
    <row customHeight="1" ht="11.25">
      <c r="A49" s="64" t="s">
        <v>2937</v>
      </c>
      <c r="B49" s="64" t="s">
        <v>2938</v>
      </c>
    </row>
    <row customHeight="1" ht="11.25">
      <c r="A50" s="64" t="s">
        <v>2939</v>
      </c>
      <c r="B50" s="64" t="s">
        <v>2940</v>
      </c>
    </row>
    <row customHeight="1" ht="11.25">
      <c r="A51" s="64" t="s">
        <v>2941</v>
      </c>
      <c r="B51" s="64" t="s">
        <v>2942</v>
      </c>
    </row>
    <row customHeight="1" ht="11.25">
      <c r="A52" s="64" t="s">
        <v>2943</v>
      </c>
      <c r="B52" s="64" t="s">
        <v>2944</v>
      </c>
    </row>
    <row customHeight="1" ht="11.25">
      <c r="A53" s="64" t="s">
        <v>2945</v>
      </c>
      <c r="B53" s="64" t="s">
        <v>2946</v>
      </c>
    </row>
    <row customHeight="1" ht="11.25">
      <c r="A54" s="64" t="s">
        <v>2947</v>
      </c>
      <c r="B54" s="64" t="s">
        <v>2948</v>
      </c>
    </row>
    <row customHeight="1" ht="11.25">
      <c r="A55" s="64" t="s">
        <v>2949</v>
      </c>
      <c r="B55" s="64" t="s">
        <v>2950</v>
      </c>
    </row>
    <row customHeight="1" ht="11.25">
      <c r="A56" s="64" t="s">
        <v>2951</v>
      </c>
      <c r="B56" s="64" t="s">
        <v>2952</v>
      </c>
    </row>
    <row customHeight="1" ht="11.25">
      <c r="A57" s="64" t="s">
        <v>2953</v>
      </c>
      <c r="B57" s="64" t="s">
        <v>2954</v>
      </c>
    </row>
    <row customHeight="1" ht="11.25">
      <c r="A58" s="64" t="s">
        <v>2955</v>
      </c>
      <c r="B58" s="64" t="s">
        <v>2956</v>
      </c>
    </row>
    <row customHeight="1" ht="11.25">
      <c r="A59" s="64" t="s">
        <v>2957</v>
      </c>
      <c r="B59" s="64" t="s">
        <v>2958</v>
      </c>
    </row>
    <row customHeight="1" ht="11.25">
      <c r="A60" s="64" t="s">
        <v>2959</v>
      </c>
      <c r="B60" s="64" t="s">
        <v>2960</v>
      </c>
    </row>
    <row customHeight="1" ht="11.25">
      <c r="A61" s="64"/>
      <c r="B61" s="64" t="s">
        <v>2961</v>
      </c>
    </row>
    <row customHeight="1" ht="11.25">
      <c r="A62" s="64"/>
      <c r="B62" s="64" t="s">
        <v>2962</v>
      </c>
    </row>
    <row customHeight="1" ht="11.25">
      <c r="A63" s="64"/>
      <c r="B63" s="64" t="s">
        <v>2963</v>
      </c>
    </row>
    <row customHeight="1" ht="11.25">
      <c r="A64" s="64"/>
      <c r="B64" s="64" t="s">
        <v>2964</v>
      </c>
    </row>
    <row customHeight="1" ht="11.25">
      <c r="A65" s="64"/>
      <c r="B65" s="64" t="s">
        <v>2965</v>
      </c>
    </row>
    <row customHeight="1" ht="11.25">
      <c r="A66" s="64"/>
      <c r="B66" s="64" t="s">
        <v>2966</v>
      </c>
    </row>
    <row customHeight="1" ht="11.25">
      <c r="A67" s="64"/>
      <c r="B67" s="64" t="s">
        <v>2967</v>
      </c>
    </row>
    <row customHeight="1" ht="11.25">
      <c r="A68" s="64"/>
      <c r="B68" s="64" t="s">
        <v>2968</v>
      </c>
    </row>
    <row customHeight="1" ht="11.25">
      <c r="A69" s="64"/>
      <c r="B69" s="64" t="s">
        <v>2969</v>
      </c>
    </row>
    <row customHeight="1" ht="11.25">
      <c r="A70" s="64"/>
      <c r="B70" s="64" t="s">
        <v>2970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93AE8-F08C-9F28-294B-779414E3F0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2971</v>
      </c>
    </row>
    <row customHeight="1" ht="90">
      <c r="B2" s="94" t="s">
        <v>2972</v>
      </c>
    </row>
    <row customHeight="1" ht="67.5">
      <c r="B3" s="94" t="s">
        <v>2973</v>
      </c>
    </row>
    <row customHeight="1" ht="33.75">
      <c r="B4" s="94" t="s">
        <v>2974</v>
      </c>
    </row>
    <row customHeight="1" ht="11.25">
      <c r="B5" s="94" t="s">
        <v>2975</v>
      </c>
    </row>
    <row customHeight="1" ht="22.5">
      <c r="B6" s="94" t="s">
        <v>2976</v>
      </c>
    </row>
    <row customHeight="1" ht="22.5">
      <c r="B7" s="94" t="s">
        <v>2977</v>
      </c>
    </row>
    <row customHeight="1" ht="22.5">
      <c r="B8" s="94" t="s">
        <v>2978</v>
      </c>
    </row>
    <row customHeight="1" ht="22.5">
      <c r="B9" s="94" t="s">
        <v>2979</v>
      </c>
    </row>
    <row customHeight="1" ht="56.25">
      <c r="B10" s="94" t="s">
        <v>2980</v>
      </c>
    </row>
    <row customHeight="1" ht="12.75">
      <c r="B11" s="159" t="s">
        <v>2981</v>
      </c>
    </row>
    <row customHeight="1" ht="11.25">
      <c r="B12" s="93" t="s">
        <v>2982</v>
      </c>
    </row>
    <row customHeight="1" ht="22.5">
      <c r="B13" s="94" t="s">
        <v>2983</v>
      </c>
    </row>
    <row customHeight="1" ht="67.5">
      <c r="B14" s="94" t="s">
        <v>2984</v>
      </c>
    </row>
    <row customHeight="1" ht="22.5">
      <c r="B15" s="94" t="s">
        <v>2985</v>
      </c>
    </row>
    <row customHeight="1" ht="11.25">
      <c r="B16" s="93" t="s">
        <v>2986</v>
      </c>
      <c r="D16" s="100"/>
    </row>
    <row customHeight="1" ht="33.75">
      <c r="B17" s="94" t="s">
        <v>2987</v>
      </c>
    </row>
    <row customHeight="1" ht="33.75">
      <c r="B18" s="94" t="s">
        <v>2988</v>
      </c>
    </row>
    <row customHeight="1" ht="11.25">
      <c r="B19" s="94" t="s">
        <v>2989</v>
      </c>
    </row>
    <row customHeight="1" ht="33.75">
      <c r="B20" s="94" t="s">
        <v>2990</v>
      </c>
    </row>
    <row customHeight="1" ht="11.25">
      <c r="B21" s="93" t="s">
        <v>2991</v>
      </c>
    </row>
    <row customHeight="1" ht="11.25">
      <c r="B22" s="94" t="s">
        <v>2992</v>
      </c>
    </row>
    <row r="24" customHeight="1" ht="22.5">
      <c r="B24" s="161" t="s">
        <v>2993</v>
      </c>
    </row>
    <row r="26" customHeight="1" ht="11.25">
      <c r="B26" s="93" t="s">
        <v>2994</v>
      </c>
    </row>
    <row customHeight="1" ht="22.5">
      <c r="B27" s="160" t="s">
        <v>399</v>
      </c>
    </row>
    <row customHeight="1" ht="56.25">
      <c r="B28" s="160" t="s">
        <v>2995</v>
      </c>
    </row>
    <row customHeight="1" ht="11.25">
      <c r="B29" s="210" t="s">
        <v>2996</v>
      </c>
    </row>
    <row customHeight="1" ht="22.5">
      <c r="B30" s="160" t="s">
        <v>2997</v>
      </c>
    </row>
    <row r="32" customHeight="1" ht="11.25">
      <c r="A32" s="188"/>
      <c r="B32" s="189" t="s">
        <v>2998</v>
      </c>
    </row>
    <row customHeight="1" ht="14.25">
      <c r="A33" s="190">
        <v>1</v>
      </c>
      <c r="B33" s="191" t="s">
        <v>2999</v>
      </c>
    </row>
    <row customHeight="1" ht="14.25">
      <c r="A34" s="190">
        <v>2</v>
      </c>
      <c r="B34" s="191" t="s">
        <v>3000</v>
      </c>
    </row>
    <row customHeight="1" ht="11.25">
      <c r="B35" s="189" t="s">
        <v>3001</v>
      </c>
    </row>
    <row customHeight="1" ht="11.25">
      <c r="B36" s="191" t="s">
        <v>3002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F1EA9-3D2B-7318-9763-7DF1504DB95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